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725" windowWidth="15180" windowHeight="8610" activeTab="0"/>
  </bookViews>
  <sheets>
    <sheet name="Dospělí" sheetId="1" r:id="rId1"/>
    <sheet name="Děti" sheetId="2" r:id="rId2"/>
  </sheets>
  <definedNames>
    <definedName name="_xlnm.Print_Area" localSheetId="0">'Dospělí'!$A$1:$O$177</definedName>
  </definedNames>
  <calcPr fullCalcOnLoad="1"/>
</workbook>
</file>

<file path=xl/sharedStrings.xml><?xml version="1.0" encoding="utf-8"?>
<sst xmlns="http://schemas.openxmlformats.org/spreadsheetml/2006/main" count="839" uniqueCount="385">
  <si>
    <t>Příjmení, jméno</t>
  </si>
  <si>
    <t>Kategorie</t>
  </si>
  <si>
    <t>Plavání</t>
  </si>
  <si>
    <t>Kolo</t>
  </si>
  <si>
    <t>Výsledková listina</t>
  </si>
  <si>
    <t>Běh</t>
  </si>
  <si>
    <t>Startovní č.</t>
  </si>
  <si>
    <t>Umístění v kat.</t>
  </si>
  <si>
    <t xml:space="preserve"> Sportovní klub Vlaška</t>
  </si>
  <si>
    <t>Klub</t>
  </si>
  <si>
    <t>HUMI OUTDOOR DT 2007</t>
  </si>
  <si>
    <t>B-H</t>
  </si>
  <si>
    <t>Drdová Anna</t>
  </si>
  <si>
    <t>Dobříš</t>
  </si>
  <si>
    <t>Ročník</t>
  </si>
  <si>
    <t>Dvořáková Barbora</t>
  </si>
  <si>
    <t>Mokrovraty</t>
  </si>
  <si>
    <t>Dvořáková Kristýna</t>
  </si>
  <si>
    <t>D-H</t>
  </si>
  <si>
    <t>Vonková Zuzana</t>
  </si>
  <si>
    <t>Stará Huť</t>
  </si>
  <si>
    <t>A-K</t>
  </si>
  <si>
    <t>Urbánek Petr</t>
  </si>
  <si>
    <t>Praha 8</t>
  </si>
  <si>
    <t>C-K</t>
  </si>
  <si>
    <t>Vonka Jan</t>
  </si>
  <si>
    <t>Dukla Praha</t>
  </si>
  <si>
    <t>Kraken Team</t>
  </si>
  <si>
    <t>D-K</t>
  </si>
  <si>
    <t>Weiss Gustav</t>
  </si>
  <si>
    <t>J-K</t>
  </si>
  <si>
    <t>Fiala Ondřej</t>
  </si>
  <si>
    <t>M3</t>
  </si>
  <si>
    <t>Jeřábek Zdeněk</t>
  </si>
  <si>
    <t>Kavka Zdeněk</t>
  </si>
  <si>
    <t>BIKE CLUB Dobříš</t>
  </si>
  <si>
    <t>Lenc Jiří</t>
  </si>
  <si>
    <t>ŠUTRI</t>
  </si>
  <si>
    <t>Panuška Přemysl</t>
  </si>
  <si>
    <t>VK Blesk</t>
  </si>
  <si>
    <t>Ryčl Miloš</t>
  </si>
  <si>
    <t>Pražská teplárenská</t>
  </si>
  <si>
    <t>Snášel Karel</t>
  </si>
  <si>
    <t>Mníšek pod Brdy</t>
  </si>
  <si>
    <t>Wiener Otakar</t>
  </si>
  <si>
    <t>M2</t>
  </si>
  <si>
    <t>Babiak Martin</t>
  </si>
  <si>
    <t>Bratislava</t>
  </si>
  <si>
    <t>Bednář Jan</t>
  </si>
  <si>
    <t>OK Sokol Troja</t>
  </si>
  <si>
    <t>Červený Miloš</t>
  </si>
  <si>
    <t>BD Machkova</t>
  </si>
  <si>
    <t>Dudáš Viliam</t>
  </si>
  <si>
    <t>Pokorný Vladimír</t>
  </si>
  <si>
    <t>SK Realsport</t>
  </si>
  <si>
    <t>Ščepko Štefan</t>
  </si>
  <si>
    <t>Švirk Robert</t>
  </si>
  <si>
    <t>York Team Dobříš</t>
  </si>
  <si>
    <t>M1</t>
  </si>
  <si>
    <t>Čaboun Petr</t>
  </si>
  <si>
    <t>Praha 5</t>
  </si>
  <si>
    <t>Čipera Jan</t>
  </si>
  <si>
    <t>Lochovice</t>
  </si>
  <si>
    <t>Černý Adam</t>
  </si>
  <si>
    <t>Dudáš David</t>
  </si>
  <si>
    <t>Fic Martin</t>
  </si>
  <si>
    <t>Herink Petr</t>
  </si>
  <si>
    <t xml:space="preserve">Hodr David </t>
  </si>
  <si>
    <t>Holub Libor</t>
  </si>
  <si>
    <t>3K Měchenice</t>
  </si>
  <si>
    <t>Chaloupka Přemysl</t>
  </si>
  <si>
    <t>Exit Team</t>
  </si>
  <si>
    <t>Grim Tomáš</t>
  </si>
  <si>
    <t>Jedlička Martin</t>
  </si>
  <si>
    <t>STS Chvojkovice Brod</t>
  </si>
  <si>
    <t>Ječný Ivar</t>
  </si>
  <si>
    <t>Janďourek Petr</t>
  </si>
  <si>
    <t>Praha 3</t>
  </si>
  <si>
    <t>Praha 9</t>
  </si>
  <si>
    <t>Kostka Michal</t>
  </si>
  <si>
    <t>Praha 4</t>
  </si>
  <si>
    <t>Kurz Pavel</t>
  </si>
  <si>
    <t>Praha 6</t>
  </si>
  <si>
    <t>Potápky</t>
  </si>
  <si>
    <t>Kuba Ondřej</t>
  </si>
  <si>
    <t>Kadlec Vítěslav</t>
  </si>
  <si>
    <t>Kindl Martin</t>
  </si>
  <si>
    <t>Sedlčany</t>
  </si>
  <si>
    <t>Kohout Jan</t>
  </si>
  <si>
    <t>Kunc Jiří</t>
  </si>
  <si>
    <t>Rokycany</t>
  </si>
  <si>
    <t>Lazar Jan</t>
  </si>
  <si>
    <t>Lejček Viktor</t>
  </si>
  <si>
    <t>KV Elektro</t>
  </si>
  <si>
    <t>Malý Jakub</t>
  </si>
  <si>
    <t>MTBike</t>
  </si>
  <si>
    <t>Mašek Venda</t>
  </si>
  <si>
    <t>Kraken team</t>
  </si>
  <si>
    <t xml:space="preserve">Maleček Martin </t>
  </si>
  <si>
    <t xml:space="preserve">Žižkovský Tygři </t>
  </si>
  <si>
    <t>Mirčev Tomáš</t>
  </si>
  <si>
    <t>Makovec Karel</t>
  </si>
  <si>
    <t>SK Cetos Příbram</t>
  </si>
  <si>
    <t>Maděra Jan</t>
  </si>
  <si>
    <t>SP KOLO</t>
  </si>
  <si>
    <t>Matoušek Petr</t>
  </si>
  <si>
    <t>Ekonom Praha</t>
  </si>
  <si>
    <t>Maryška Miloš</t>
  </si>
  <si>
    <t>Novák Vojtěch</t>
  </si>
  <si>
    <t>TT LOKO Beroun</t>
  </si>
  <si>
    <t>Pokorný Ladislav</t>
  </si>
  <si>
    <t>Ústí nad Labem</t>
  </si>
  <si>
    <t>Pejša Jan</t>
  </si>
  <si>
    <t>Praha 1</t>
  </si>
  <si>
    <t>Procházka David</t>
  </si>
  <si>
    <t>CTC Praha</t>
  </si>
  <si>
    <t>Rosa Zdeněk</t>
  </si>
  <si>
    <t>Sokol Janov</t>
  </si>
  <si>
    <t>Rada Vladimír</t>
  </si>
  <si>
    <t>Rezek Petr</t>
  </si>
  <si>
    <t>SP Kolo</t>
  </si>
  <si>
    <t>Sajdl Martin</t>
  </si>
  <si>
    <t>Spudil Roman</t>
  </si>
  <si>
    <t>Synek Lukáš</t>
  </si>
  <si>
    <t>Rock Café</t>
  </si>
  <si>
    <t>Souček Štěpán</t>
  </si>
  <si>
    <t>Tenisový klub Dobříš</t>
  </si>
  <si>
    <t>Sladký Rostislav</t>
  </si>
  <si>
    <t>Domažlice</t>
  </si>
  <si>
    <t>Svoboda Pavel</t>
  </si>
  <si>
    <t>SK Vlaška</t>
  </si>
  <si>
    <t>Šmakal Ladislav</t>
  </si>
  <si>
    <t>Šmolka Pavel</t>
  </si>
  <si>
    <t>Concept Fitness</t>
  </si>
  <si>
    <t>Tesař Vladimír</t>
  </si>
  <si>
    <t>Techlovský Jiří</t>
  </si>
  <si>
    <t>Tesař Michal</t>
  </si>
  <si>
    <t>Mělník</t>
  </si>
  <si>
    <t>Tesař Václav</t>
  </si>
  <si>
    <t>Tvrz Tomáš</t>
  </si>
  <si>
    <t>Treybal Vláďa</t>
  </si>
  <si>
    <t>Praha 10</t>
  </si>
  <si>
    <t>Zadražil Michal</t>
  </si>
  <si>
    <t>Hořovice</t>
  </si>
  <si>
    <t>Bloudek Petr</t>
  </si>
  <si>
    <t>Štěchovice</t>
  </si>
  <si>
    <t>Nový Lukáš</t>
  </si>
  <si>
    <t>Příbram</t>
  </si>
  <si>
    <t>Vroubek Antonín</t>
  </si>
  <si>
    <t>Z2</t>
  </si>
  <si>
    <t>Seemanová Jana</t>
  </si>
  <si>
    <t>VŠTJ Medicína Praha</t>
  </si>
  <si>
    <t>Kolková Ilona</t>
  </si>
  <si>
    <t>Bloudková Jana</t>
  </si>
  <si>
    <t>Dušková Štěpánka</t>
  </si>
  <si>
    <t>Ficová Radka</t>
  </si>
  <si>
    <t>Chaloupková Dana</t>
  </si>
  <si>
    <t>Nováková Martina</t>
  </si>
  <si>
    <t>Treybalová Zuzka</t>
  </si>
  <si>
    <t>Fan club HEJVY</t>
  </si>
  <si>
    <t>Z1</t>
  </si>
  <si>
    <t>Barešová Andrea</t>
  </si>
  <si>
    <t>Cykloserver.cz</t>
  </si>
  <si>
    <t>Rejmonová Jana</t>
  </si>
  <si>
    <t>Spudilová Michala</t>
  </si>
  <si>
    <t>Šedivá Jitka</t>
  </si>
  <si>
    <t>Třešňáková Simona</t>
  </si>
  <si>
    <t>Pešl Josef</t>
  </si>
  <si>
    <t>TK Dobříš</t>
  </si>
  <si>
    <t>Veltlínský pozdní sběr</t>
  </si>
  <si>
    <t>Švancar Matěj</t>
  </si>
  <si>
    <t>Nová Ves p. P.</t>
  </si>
  <si>
    <t>Pokorný Vláďa</t>
  </si>
  <si>
    <t>B-K</t>
  </si>
  <si>
    <t>Šlégr Jan</t>
  </si>
  <si>
    <t>Kytín</t>
  </si>
  <si>
    <t>Urbánek Jan</t>
  </si>
  <si>
    <t>Dukla</t>
  </si>
  <si>
    <t>C-H</t>
  </si>
  <si>
    <t>Šťastná Tereza</t>
  </si>
  <si>
    <t>Happy Family</t>
  </si>
  <si>
    <t>A-H</t>
  </si>
  <si>
    <t>Garnolová Emma</t>
  </si>
  <si>
    <t>Garnolová Anna</t>
  </si>
  <si>
    <t>Čížkovská Kristýna</t>
  </si>
  <si>
    <t>Čížkovská Dana</t>
  </si>
  <si>
    <t>Horáček Jan</t>
  </si>
  <si>
    <t>Praha</t>
  </si>
  <si>
    <t>Lojínová Kateřina</t>
  </si>
  <si>
    <t>Fiala Jan</t>
  </si>
  <si>
    <t>Zikmund Tomáš</t>
  </si>
  <si>
    <t>PK Příbram</t>
  </si>
  <si>
    <t>Melnar Matěj</t>
  </si>
  <si>
    <t>Davle</t>
  </si>
  <si>
    <t>Fairaislová Iveta</t>
  </si>
  <si>
    <t>7. ZŠ</t>
  </si>
  <si>
    <t>Vávra Jan</t>
  </si>
  <si>
    <t>Olymp</t>
  </si>
  <si>
    <t>Start</t>
  </si>
  <si>
    <t>Čas</t>
  </si>
  <si>
    <t>Cíl</t>
  </si>
  <si>
    <t>Kategorie A - Holky</t>
  </si>
  <si>
    <t>Kategorie A - Kluci</t>
  </si>
  <si>
    <t>Kategorie B - Kluci</t>
  </si>
  <si>
    <t>Kategorie B - Holky</t>
  </si>
  <si>
    <t>Kategorie C - Holky</t>
  </si>
  <si>
    <t>Kategorie C - Kluci</t>
  </si>
  <si>
    <t>Kategorie D - Holky</t>
  </si>
  <si>
    <t>Kategorie D - Kluci</t>
  </si>
  <si>
    <t>1.</t>
  </si>
  <si>
    <t>2.</t>
  </si>
  <si>
    <t>3.</t>
  </si>
  <si>
    <t>4.</t>
  </si>
  <si>
    <t>Chrpová Slávka</t>
  </si>
  <si>
    <t>Hněvkovský Filip</t>
  </si>
  <si>
    <t>RH - ARCH</t>
  </si>
  <si>
    <t>Landa Jindřich</t>
  </si>
  <si>
    <t xml:space="preserve">Faktorová Kristýna </t>
  </si>
  <si>
    <t>Radová Lucie</t>
  </si>
  <si>
    <t>Hýbler Robert</t>
  </si>
  <si>
    <t>Marathon teaM</t>
  </si>
  <si>
    <t>Meloun Vladimír</t>
  </si>
  <si>
    <t>Čapek Miloš</t>
  </si>
  <si>
    <t>Vohnout Jan</t>
  </si>
  <si>
    <t>Orságová Lucie</t>
  </si>
  <si>
    <t>Vojta Pavel</t>
  </si>
  <si>
    <t>Stočesová Petra</t>
  </si>
  <si>
    <t>Černý Michal</t>
  </si>
  <si>
    <t>Kalyš Ondřej</t>
  </si>
  <si>
    <t>Hala Maki</t>
  </si>
  <si>
    <t xml:space="preserve">Czechanová Zuzana </t>
  </si>
  <si>
    <t>Fráz Lukáš</t>
  </si>
  <si>
    <t>Wendler Roman</t>
  </si>
  <si>
    <t>Praha 7</t>
  </si>
  <si>
    <t>Vrba Jan</t>
  </si>
  <si>
    <t>KV Dobříš</t>
  </si>
  <si>
    <t>Mazal Jan</t>
  </si>
  <si>
    <t>Pivohryrum</t>
  </si>
  <si>
    <t>Ťukal Martin</t>
  </si>
  <si>
    <t>Jakl Štěpán</t>
  </si>
  <si>
    <t>Kříž Vladiír</t>
  </si>
  <si>
    <t>Makovcová Hana</t>
  </si>
  <si>
    <t>Cetos</t>
  </si>
  <si>
    <t>Mašek Michal</t>
  </si>
  <si>
    <t>Forišeková Anita</t>
  </si>
  <si>
    <t>Šmejkal Přeysl</t>
  </si>
  <si>
    <t>Kubát Michal</t>
  </si>
  <si>
    <t xml:space="preserve">Kubátová Milada </t>
  </si>
  <si>
    <t xml:space="preserve">SK Praga </t>
  </si>
  <si>
    <t>Švarc Petr</t>
  </si>
  <si>
    <t>Triklub Příbram</t>
  </si>
  <si>
    <t>Antoš Miloslav</t>
  </si>
  <si>
    <t>Arval DI Seven bike</t>
  </si>
  <si>
    <t>Mašek Tomáš</t>
  </si>
  <si>
    <t>OMK DC Lešany</t>
  </si>
  <si>
    <t>Kahoun Filip</t>
  </si>
  <si>
    <t>Nohel garden</t>
  </si>
  <si>
    <t>Pavlů Dušan</t>
  </si>
  <si>
    <t>Lemra team</t>
  </si>
  <si>
    <t>Debnárová Jitka</t>
  </si>
  <si>
    <t>Borotice</t>
  </si>
  <si>
    <t>Novotná Sáva</t>
  </si>
  <si>
    <t>Mrňa Daniel</t>
  </si>
  <si>
    <t>LK Zlín</t>
  </si>
  <si>
    <t>Mikula Miroslav</t>
  </si>
  <si>
    <t>Lhotka</t>
  </si>
  <si>
    <t>Točo Dušan</t>
  </si>
  <si>
    <t>TTK Slavia VŠ Plzeň</t>
  </si>
  <si>
    <t>M4</t>
  </si>
  <si>
    <t>Urbánek Michael</t>
  </si>
  <si>
    <t>Mašek Vojtěch</t>
  </si>
  <si>
    <t>Prusíková Dana</t>
  </si>
  <si>
    <t>Prusík Filip</t>
  </si>
  <si>
    <t>Španěl Ondřej</t>
  </si>
  <si>
    <t>Skála Martin</t>
  </si>
  <si>
    <t>Hrubá Gabriela</t>
  </si>
  <si>
    <t>Kunrt Josef</t>
  </si>
  <si>
    <t>Šťastný Daniel</t>
  </si>
  <si>
    <t>Happy family</t>
  </si>
  <si>
    <t>Šťastná Anorea</t>
  </si>
  <si>
    <t>Doležal Jan</t>
  </si>
  <si>
    <t>Kobík Petr</t>
  </si>
  <si>
    <t>Trimet</t>
  </si>
  <si>
    <t>Tikovský Antonín</t>
  </si>
  <si>
    <t>Vonková Marta</t>
  </si>
  <si>
    <t>Fišer Ondřej</t>
  </si>
  <si>
    <t>Rožitál p. Tř.</t>
  </si>
  <si>
    <t>Zelenka Petr</t>
  </si>
  <si>
    <t>Milfait Jiří</t>
  </si>
  <si>
    <t>Sokol Dobříš</t>
  </si>
  <si>
    <t>m</t>
  </si>
  <si>
    <t>celkem</t>
  </si>
  <si>
    <t>mezičas běch</t>
  </si>
  <si>
    <t>Kategorie Junior</t>
  </si>
  <si>
    <t>Kategorie FOUS</t>
  </si>
  <si>
    <t>Kategorie Zralec</t>
  </si>
  <si>
    <t>Kategorie Šedivák</t>
  </si>
  <si>
    <t>Kategorie Dědek</t>
  </si>
  <si>
    <t>Kategorie Gazela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</si>
  <si>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</si>
  <si>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</si>
  <si>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</si>
  <si>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</si>
  <si>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</si>
  <si>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</si>
  <si>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</si>
  <si>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</si>
  <si>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</si>
  <si>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</si>
  <si>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</si>
  <si>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</si>
  <si>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</si>
  <si>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</si>
  <si>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</si>
  <si>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</si>
  <si>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</si>
  <si>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</si>
  <si>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</si>
  <si>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</si>
  <si>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</si>
  <si>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</si>
  <si>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</si>
  <si>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</si>
  <si>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</si>
  <si>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</si>
  <si>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</si>
  <si>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</si>
  <si>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</si>
  <si>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</si>
  <si>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</si>
  <si>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</si>
  <si>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</si>
  <si>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</si>
  <si>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</si>
  <si>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</si>
  <si>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</si>
  <si>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</si>
  <si>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</si>
  <si>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</si>
  <si>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</si>
  <si>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</si>
  <si>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</si>
  <si>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</si>
  <si>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</si>
  <si>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</si>
  <si>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</si>
  <si>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</si>
  <si>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</si>
  <si>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</si>
  <si>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</si>
  <si>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</si>
  <si>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</si>
  <si>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</si>
  <si>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</si>
  <si>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</si>
  <si>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</si>
  <si>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</si>
  <si>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</si>
  <si>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</si>
  <si>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</si>
  <si>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</si>
  <si>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</si>
  <si>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</si>
  <si>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</si>
  <si>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</si>
  <si>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</si>
  <si>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</si>
  <si>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</si>
  <si>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</si>
  <si>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</si>
  <si>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</si>
  <si>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</si>
  <si>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</si>
  <si>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</si>
  <si>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</si>
  <si>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</si>
  <si>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</si>
  <si>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</si>
  <si>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</si>
  <si>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</si>
  <si>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Pechanová Jana</t>
  </si>
  <si>
    <t>Kategorie Baba</t>
  </si>
  <si>
    <t>Pořadí po</t>
  </si>
  <si>
    <t>Režný Matej</t>
  </si>
  <si>
    <r>
      <t>SpinBike K Praha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</si>
</sst>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d\o\p\./\od\p\."/>
    <numFmt numFmtId="168" formatCode="[h]:mm:ss;@"/>
    <numFmt numFmtId="169" formatCode="[$-F400]h:mm:ss\ AM/PM"/>
  </numFmts>
  <fonts count="16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MicrogrammaDBolExt"/>
      <family val="2"/>
    </font>
    <font>
      <sz val="22"/>
      <name val="MicrogrammaDBolExt"/>
      <family val="2"/>
    </font>
    <font>
      <b/>
      <sz val="16"/>
      <name val="MicrogrammaDBolExt"/>
      <family val="2"/>
    </font>
    <font>
      <sz val="14"/>
      <name val="MicrogrammaDBolExt"/>
      <family val="2"/>
    </font>
    <font>
      <sz val="7"/>
      <color indexed="8"/>
      <name val="Arial"/>
      <family val="2"/>
    </font>
    <font>
      <b/>
      <sz val="10"/>
      <color indexed="5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MicrogrammaDBolExt"/>
      <family val="2"/>
    </font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20" applyFont="1" applyFill="1" applyBorder="1" applyAlignment="1">
      <alignment horizontal="center"/>
      <protection/>
    </xf>
    <xf numFmtId="0" fontId="1" fillId="2" borderId="3" xfId="20" applyFont="1" applyFill="1" applyBorder="1" applyAlignment="1">
      <alignment horizontal="left"/>
      <protection/>
    </xf>
    <xf numFmtId="0" fontId="1" fillId="2" borderId="4" xfId="20" applyFont="1" applyFill="1" applyBorder="1" applyAlignment="1">
      <alignment horizontal="center"/>
      <protection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1" fontId="0" fillId="0" borderId="1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0" fillId="0" borderId="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2" borderId="0" xfId="20" applyFont="1" applyFill="1" applyBorder="1" applyAlignment="1">
      <alignment horizontal="center"/>
      <protection/>
    </xf>
    <xf numFmtId="21" fontId="0" fillId="0" borderId="0" xfId="0" applyNumberFormat="1" applyBorder="1" applyAlignment="1">
      <alignment/>
    </xf>
    <xf numFmtId="0" fontId="1" fillId="0" borderId="0" xfId="20" applyFont="1" applyFill="1" applyBorder="1" applyAlignment="1">
      <alignment horizontal="center"/>
      <protection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1" fontId="0" fillId="0" borderId="13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169" fontId="0" fillId="0" borderId="1" xfId="0" applyNumberFormat="1" applyBorder="1" applyAlignment="1">
      <alignment/>
    </xf>
    <xf numFmtId="169" fontId="0" fillId="0" borderId="0" xfId="0" applyNumberFormat="1" applyFill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20" applyFont="1" applyFill="1" applyBorder="1" applyAlignment="1">
      <alignment horizontal="center"/>
      <protection/>
    </xf>
    <xf numFmtId="0" fontId="1" fillId="2" borderId="17" xfId="20" applyFont="1" applyFill="1" applyBorder="1" applyAlignment="1">
      <alignment horizontal="left"/>
      <protection/>
    </xf>
    <xf numFmtId="0" fontId="1" fillId="2" borderId="18" xfId="20" applyFont="1" applyFill="1" applyBorder="1" applyAlignment="1">
      <alignment horizontal="center"/>
      <protection/>
    </xf>
    <xf numFmtId="169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9" xfId="0" applyNumberFormat="1" applyBorder="1" applyAlignment="1">
      <alignment/>
    </xf>
    <xf numFmtId="21" fontId="0" fillId="0" borderId="9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1" fillId="3" borderId="0" xfId="20" applyFont="1" applyFill="1" applyBorder="1" applyAlignment="1">
      <alignment horizontal="center"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Border="1" applyAlignment="1">
      <alignment/>
    </xf>
    <xf numFmtId="21" fontId="0" fillId="3" borderId="0" xfId="0" applyNumberForma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1" fontId="0" fillId="0" borderId="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169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Fill="1" applyAlignment="1">
      <alignment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 indent="13"/>
    </xf>
    <xf numFmtId="0" fontId="12" fillId="3" borderId="0" xfId="0" applyFont="1" applyFill="1" applyAlignment="1">
      <alignment horizontal="left" indent="13"/>
    </xf>
    <xf numFmtId="169" fontId="14" fillId="3" borderId="0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69" fontId="0" fillId="0" borderId="10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6" xfId="0" applyBorder="1" applyAlignment="1">
      <alignment horizontal="left"/>
    </xf>
    <xf numFmtId="169" fontId="0" fillId="0" borderId="6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69" fontId="0" fillId="0" borderId="10" xfId="0" applyNumberFormat="1" applyFill="1" applyBorder="1" applyAlignment="1">
      <alignment/>
    </xf>
    <xf numFmtId="20" fontId="2" fillId="0" borderId="5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169" fontId="14" fillId="0" borderId="10" xfId="0" applyNumberFormat="1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15" fillId="0" borderId="0" xfId="0" applyFont="1" applyAlignment="1">
      <alignment/>
    </xf>
    <xf numFmtId="0" fontId="7" fillId="3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stredocech.cz/" TargetMode="External" /><Relationship Id="rId4" Type="http://schemas.openxmlformats.org/officeDocument/2006/relationships/hyperlink" Target="http://www.stredocech.cz/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albiongroup.cz/" TargetMode="External" /><Relationship Id="rId7" Type="http://schemas.openxmlformats.org/officeDocument/2006/relationships/hyperlink" Target="http://www.albiongroup.cz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humidoor.cz/" TargetMode="External" /><Relationship Id="rId10" Type="http://schemas.openxmlformats.org/officeDocument/2006/relationships/hyperlink" Target="http://www.humidoor.cz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krakenshop.cz/" TargetMode="External" /><Relationship Id="rId13" Type="http://schemas.openxmlformats.org/officeDocument/2006/relationships/hyperlink" Target="http://www.krakenshop.cz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cksen.cz/" TargetMode="External" /><Relationship Id="rId16" Type="http://schemas.openxmlformats.org/officeDocument/2006/relationships/hyperlink" Target="http://www.cksen.cz/" TargetMode="External" /><Relationship Id="rId17" Type="http://schemas.openxmlformats.org/officeDocument/2006/relationships/image" Target="../media/image7.png" /><Relationship Id="rId18" Type="http://schemas.openxmlformats.org/officeDocument/2006/relationships/hyperlink" Target="http://www.enervit.cz/" TargetMode="External" /><Relationship Id="rId19" Type="http://schemas.openxmlformats.org/officeDocument/2006/relationships/hyperlink" Target="http://www.enervit.cz/" TargetMode="External" /><Relationship Id="rId20" Type="http://schemas.openxmlformats.org/officeDocument/2006/relationships/image" Target="../media/image8.png" /><Relationship Id="rId21" Type="http://schemas.openxmlformats.org/officeDocument/2006/relationships/hyperlink" Target="http://www.03probike.cz/" TargetMode="External" /><Relationship Id="rId22" Type="http://schemas.openxmlformats.org/officeDocument/2006/relationships/hyperlink" Target="http://www.03probike.cz/" TargetMode="External" /><Relationship Id="rId23" Type="http://schemas.openxmlformats.org/officeDocument/2006/relationships/image" Target="../media/image9.png" /><Relationship Id="rId24" Type="http://schemas.openxmlformats.org/officeDocument/2006/relationships/hyperlink" Target="http://www.york.cz/" TargetMode="External" /><Relationship Id="rId25" Type="http://schemas.openxmlformats.org/officeDocument/2006/relationships/hyperlink" Target="http://www.york.cz/" TargetMode="External" /><Relationship Id="rId26" Type="http://schemas.openxmlformats.org/officeDocument/2006/relationships/image" Target="../media/image10.jpeg" /><Relationship Id="rId27" Type="http://schemas.openxmlformats.org/officeDocument/2006/relationships/hyperlink" Target="http://www.credo-elektro.com/" TargetMode="External" /><Relationship Id="rId28" Type="http://schemas.openxmlformats.org/officeDocument/2006/relationships/hyperlink" Target="http://www.credo-elektro.com/" TargetMode="External" /><Relationship Id="rId29" Type="http://schemas.openxmlformats.org/officeDocument/2006/relationships/image" Target="../media/image11.png" /><Relationship Id="rId30" Type="http://schemas.openxmlformats.org/officeDocument/2006/relationships/hyperlink" Target="http://www.blyth.cz/" TargetMode="External" /><Relationship Id="rId31" Type="http://schemas.openxmlformats.org/officeDocument/2006/relationships/hyperlink" Target="http://www.blyth.cz/" TargetMode="External" /><Relationship Id="rId32" Type="http://schemas.openxmlformats.org/officeDocument/2006/relationships/image" Target="../media/image12.png" /><Relationship Id="rId33" Type="http://schemas.openxmlformats.org/officeDocument/2006/relationships/image" Target="../media/image13.png" /><Relationship Id="rId34" Type="http://schemas.openxmlformats.org/officeDocument/2006/relationships/hyperlink" Target="http://www.shocart.cz/" TargetMode="External" /><Relationship Id="rId35" Type="http://schemas.openxmlformats.org/officeDocument/2006/relationships/hyperlink" Target="http://www.shocart.cz/" TargetMode="External" /><Relationship Id="rId36" Type="http://schemas.openxmlformats.org/officeDocument/2006/relationships/image" Target="../media/image14.png" /><Relationship Id="rId37" Type="http://schemas.openxmlformats.org/officeDocument/2006/relationships/hyperlink" Target="http://www.cykloserver.cz/" TargetMode="External" /><Relationship Id="rId38" Type="http://schemas.openxmlformats.org/officeDocument/2006/relationships/hyperlink" Target="http://www.cykloserver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stredocech.cz/" TargetMode="External" /><Relationship Id="rId4" Type="http://schemas.openxmlformats.org/officeDocument/2006/relationships/hyperlink" Target="http://www.stredocech.cz/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albiongroup.cz/" TargetMode="External" /><Relationship Id="rId7" Type="http://schemas.openxmlformats.org/officeDocument/2006/relationships/hyperlink" Target="http://www.albiongroup.cz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humidoor.cz/" TargetMode="External" /><Relationship Id="rId10" Type="http://schemas.openxmlformats.org/officeDocument/2006/relationships/hyperlink" Target="http://www.humidoor.cz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krakenshop.cz/" TargetMode="External" /><Relationship Id="rId13" Type="http://schemas.openxmlformats.org/officeDocument/2006/relationships/hyperlink" Target="http://www.krakenshop.cz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cksen.cz/" TargetMode="External" /><Relationship Id="rId16" Type="http://schemas.openxmlformats.org/officeDocument/2006/relationships/hyperlink" Target="http://www.cksen.cz/" TargetMode="External" /><Relationship Id="rId17" Type="http://schemas.openxmlformats.org/officeDocument/2006/relationships/image" Target="../media/image7.png" /><Relationship Id="rId18" Type="http://schemas.openxmlformats.org/officeDocument/2006/relationships/hyperlink" Target="http://www.enervit.cz/" TargetMode="External" /><Relationship Id="rId19" Type="http://schemas.openxmlformats.org/officeDocument/2006/relationships/hyperlink" Target="http://www.enervit.cz/" TargetMode="External" /><Relationship Id="rId20" Type="http://schemas.openxmlformats.org/officeDocument/2006/relationships/image" Target="../media/image8.png" /><Relationship Id="rId21" Type="http://schemas.openxmlformats.org/officeDocument/2006/relationships/hyperlink" Target="http://www.03probike.cz/" TargetMode="External" /><Relationship Id="rId22" Type="http://schemas.openxmlformats.org/officeDocument/2006/relationships/hyperlink" Target="http://www.03probike.cz/" TargetMode="External" /><Relationship Id="rId23" Type="http://schemas.openxmlformats.org/officeDocument/2006/relationships/image" Target="../media/image9.png" /><Relationship Id="rId24" Type="http://schemas.openxmlformats.org/officeDocument/2006/relationships/hyperlink" Target="http://www.york.cz/" TargetMode="External" /><Relationship Id="rId25" Type="http://schemas.openxmlformats.org/officeDocument/2006/relationships/hyperlink" Target="http://www.york.cz/" TargetMode="External" /><Relationship Id="rId26" Type="http://schemas.openxmlformats.org/officeDocument/2006/relationships/image" Target="../media/image10.jpeg" /><Relationship Id="rId27" Type="http://schemas.openxmlformats.org/officeDocument/2006/relationships/hyperlink" Target="http://www.credo-elektro.com/" TargetMode="External" /><Relationship Id="rId28" Type="http://schemas.openxmlformats.org/officeDocument/2006/relationships/hyperlink" Target="http://www.credo-elektro.com/" TargetMode="External" /><Relationship Id="rId29" Type="http://schemas.openxmlformats.org/officeDocument/2006/relationships/image" Target="../media/image12.png" /><Relationship Id="rId30" Type="http://schemas.openxmlformats.org/officeDocument/2006/relationships/image" Target="../media/image13.png" /><Relationship Id="rId31" Type="http://schemas.openxmlformats.org/officeDocument/2006/relationships/hyperlink" Target="http://www.shocart.cz/" TargetMode="External" /><Relationship Id="rId32" Type="http://schemas.openxmlformats.org/officeDocument/2006/relationships/hyperlink" Target="http://www.shocart.cz/" TargetMode="External" /><Relationship Id="rId33" Type="http://schemas.openxmlformats.org/officeDocument/2006/relationships/image" Target="../media/image14.png" /><Relationship Id="rId34" Type="http://schemas.openxmlformats.org/officeDocument/2006/relationships/hyperlink" Target="http://www.cykloserver.cz/" TargetMode="External" /><Relationship Id="rId35" Type="http://schemas.openxmlformats.org/officeDocument/2006/relationships/hyperlink" Target="http://www.cykloserver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257175</xdr:rowOff>
    </xdr:from>
    <xdr:to>
      <xdr:col>2</xdr:col>
      <xdr:colOff>476250</xdr:colOff>
      <xdr:row>5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04850"/>
          <a:ext cx="1390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38100</xdr:rowOff>
    </xdr:from>
    <xdr:to>
      <xdr:col>2</xdr:col>
      <xdr:colOff>809625</xdr:colOff>
      <xdr:row>7</xdr:row>
      <xdr:rowOff>38100</xdr:rowOff>
    </xdr:to>
    <xdr:pic>
      <xdr:nvPicPr>
        <xdr:cNvPr id="2" name="Picture 2" descr="Středočeský kraj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724150"/>
          <a:ext cx="2009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942975</xdr:rowOff>
    </xdr:from>
    <xdr:to>
      <xdr:col>4</xdr:col>
      <xdr:colOff>1171575</xdr:colOff>
      <xdr:row>7</xdr:row>
      <xdr:rowOff>142875</xdr:rowOff>
    </xdr:to>
    <xdr:pic>
      <xdr:nvPicPr>
        <xdr:cNvPr id="3" name="Picture 3" descr="Albion bazény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26765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4</xdr:row>
      <xdr:rowOff>19050</xdr:rowOff>
    </xdr:from>
    <xdr:to>
      <xdr:col>6</xdr:col>
      <xdr:colOff>704850</xdr:colOff>
      <xdr:row>5</xdr:row>
      <xdr:rowOff>752475</xdr:rowOff>
    </xdr:to>
    <xdr:pic>
      <xdr:nvPicPr>
        <xdr:cNvPr id="4" name="Picture 4" descr="Humi Outdoor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81525" y="1543050"/>
          <a:ext cx="2752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</xdr:row>
      <xdr:rowOff>76200</xdr:rowOff>
    </xdr:from>
    <xdr:to>
      <xdr:col>3</xdr:col>
      <xdr:colOff>1104900</xdr:colOff>
      <xdr:row>7</xdr:row>
      <xdr:rowOff>609600</xdr:rowOff>
    </xdr:to>
    <xdr:pic>
      <xdr:nvPicPr>
        <xdr:cNvPr id="5" name="Picture 5" descr="Kraken shop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62225" y="27622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6</xdr:row>
      <xdr:rowOff>76200</xdr:rowOff>
    </xdr:from>
    <xdr:to>
      <xdr:col>9</xdr:col>
      <xdr:colOff>161925</xdr:colOff>
      <xdr:row>7</xdr:row>
      <xdr:rowOff>123825</xdr:rowOff>
    </xdr:to>
    <xdr:pic>
      <xdr:nvPicPr>
        <xdr:cNvPr id="6" name="Picture 6" descr="S.E.N.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58175" y="2762250"/>
          <a:ext cx="1590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</xdr:row>
      <xdr:rowOff>171450</xdr:rowOff>
    </xdr:from>
    <xdr:to>
      <xdr:col>2</xdr:col>
      <xdr:colOff>561975</xdr:colOff>
      <xdr:row>7</xdr:row>
      <xdr:rowOff>619125</xdr:rowOff>
    </xdr:to>
    <xdr:pic>
      <xdr:nvPicPr>
        <xdr:cNvPr id="7" name="Picture 7" descr="Enervit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" y="3171825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304800</xdr:rowOff>
    </xdr:from>
    <xdr:to>
      <xdr:col>8</xdr:col>
      <xdr:colOff>666750</xdr:colOff>
      <xdr:row>7</xdr:row>
      <xdr:rowOff>676275</xdr:rowOff>
    </xdr:to>
    <xdr:pic>
      <xdr:nvPicPr>
        <xdr:cNvPr id="8" name="Picture 8" descr="03proBike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43925" y="3305175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</xdr:row>
      <xdr:rowOff>361950</xdr:rowOff>
    </xdr:from>
    <xdr:to>
      <xdr:col>7</xdr:col>
      <xdr:colOff>123825</xdr:colOff>
      <xdr:row>7</xdr:row>
      <xdr:rowOff>647700</xdr:rowOff>
    </xdr:to>
    <xdr:pic>
      <xdr:nvPicPr>
        <xdr:cNvPr id="9" name="Picture 9" descr="York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24650" y="3362325"/>
          <a:ext cx="1419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</xdr:row>
      <xdr:rowOff>0</xdr:rowOff>
    </xdr:from>
    <xdr:to>
      <xdr:col>6</xdr:col>
      <xdr:colOff>1181100</xdr:colOff>
      <xdr:row>7</xdr:row>
      <xdr:rowOff>200025</xdr:rowOff>
    </xdr:to>
    <xdr:pic>
      <xdr:nvPicPr>
        <xdr:cNvPr id="10" name="Picture 10" descr="Credo Elektro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24650" y="268605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6</xdr:row>
      <xdr:rowOff>161925</xdr:rowOff>
    </xdr:from>
    <xdr:to>
      <xdr:col>11</xdr:col>
      <xdr:colOff>95250</xdr:colOff>
      <xdr:row>7</xdr:row>
      <xdr:rowOff>600075</xdr:rowOff>
    </xdr:to>
    <xdr:pic>
      <xdr:nvPicPr>
        <xdr:cNvPr id="11" name="Picture 11" descr="Blyth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334625" y="2847975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1352550</xdr:colOff>
      <xdr:row>7</xdr:row>
      <xdr:rowOff>276225</xdr:rowOff>
    </xdr:from>
    <xdr:to>
      <xdr:col>4</xdr:col>
      <xdr:colOff>1323975</xdr:colOff>
      <xdr:row>7</xdr:row>
      <xdr:rowOff>628650</xdr:rowOff>
    </xdr:to>
    <xdr:pic>
      <xdr:nvPicPr>
        <xdr:cNvPr id="12" name="Picture 12" descr="Tri Sport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81425" y="3276600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6</xdr:row>
      <xdr:rowOff>47625</xdr:rowOff>
    </xdr:from>
    <xdr:to>
      <xdr:col>5</xdr:col>
      <xdr:colOff>1352550</xdr:colOff>
      <xdr:row>7</xdr:row>
      <xdr:rowOff>123825</xdr:rowOff>
    </xdr:to>
    <xdr:pic>
      <xdr:nvPicPr>
        <xdr:cNvPr id="13" name="Picture 13" descr="Shocart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38750" y="2733675"/>
          <a:ext cx="1362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7</xdr:row>
      <xdr:rowOff>238125</xdr:rowOff>
    </xdr:from>
    <xdr:to>
      <xdr:col>5</xdr:col>
      <xdr:colOff>1295400</xdr:colOff>
      <xdr:row>7</xdr:row>
      <xdr:rowOff>676275</xdr:rowOff>
    </xdr:to>
    <xdr:pic>
      <xdr:nvPicPr>
        <xdr:cNvPr id="14" name="Picture 14" descr="Cyklo server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0" y="3238500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152400</xdr:rowOff>
    </xdr:from>
    <xdr:to>
      <xdr:col>2</xdr:col>
      <xdr:colOff>409575</xdr:colOff>
      <xdr:row>5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28625"/>
          <a:ext cx="1390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38100</xdr:rowOff>
    </xdr:from>
    <xdr:to>
      <xdr:col>2</xdr:col>
      <xdr:colOff>809625</xdr:colOff>
      <xdr:row>7</xdr:row>
      <xdr:rowOff>28575</xdr:rowOff>
    </xdr:to>
    <xdr:pic>
      <xdr:nvPicPr>
        <xdr:cNvPr id="2" name="Picture 2" descr="Středočeský kraj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55270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1162050</xdr:colOff>
      <xdr:row>6</xdr:row>
      <xdr:rowOff>9525</xdr:rowOff>
    </xdr:from>
    <xdr:to>
      <xdr:col>4</xdr:col>
      <xdr:colOff>809625</xdr:colOff>
      <xdr:row>7</xdr:row>
      <xdr:rowOff>171450</xdr:rowOff>
    </xdr:to>
    <xdr:pic>
      <xdr:nvPicPr>
        <xdr:cNvPr id="3" name="Picture 3" descr="Albion bazény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252412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4</xdr:row>
      <xdr:rowOff>66675</xdr:rowOff>
    </xdr:from>
    <xdr:to>
      <xdr:col>5</xdr:col>
      <xdr:colOff>685800</xdr:colOff>
      <xdr:row>5</xdr:row>
      <xdr:rowOff>790575</xdr:rowOff>
    </xdr:to>
    <xdr:pic>
      <xdr:nvPicPr>
        <xdr:cNvPr id="4" name="Picture 4" descr="Humi Outdoor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1419225"/>
          <a:ext cx="2743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6</xdr:row>
      <xdr:rowOff>85725</xdr:rowOff>
    </xdr:from>
    <xdr:to>
      <xdr:col>3</xdr:col>
      <xdr:colOff>952500</xdr:colOff>
      <xdr:row>7</xdr:row>
      <xdr:rowOff>609600</xdr:rowOff>
    </xdr:to>
    <xdr:pic>
      <xdr:nvPicPr>
        <xdr:cNvPr id="5" name="Picture 5" descr="Kraken shop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81275" y="26003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57150</xdr:rowOff>
    </xdr:from>
    <xdr:to>
      <xdr:col>8</xdr:col>
      <xdr:colOff>85725</xdr:colOff>
      <xdr:row>7</xdr:row>
      <xdr:rowOff>114300</xdr:rowOff>
    </xdr:to>
    <xdr:pic>
      <xdr:nvPicPr>
        <xdr:cNvPr id="6" name="Picture 6" descr="S.E.N.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15200" y="2571750"/>
          <a:ext cx="1571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</xdr:row>
      <xdr:rowOff>171450</xdr:rowOff>
    </xdr:from>
    <xdr:to>
      <xdr:col>2</xdr:col>
      <xdr:colOff>561975</xdr:colOff>
      <xdr:row>7</xdr:row>
      <xdr:rowOff>619125</xdr:rowOff>
    </xdr:to>
    <xdr:pic>
      <xdr:nvPicPr>
        <xdr:cNvPr id="7" name="Picture 7" descr="Enervit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000375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7</xdr:row>
      <xdr:rowOff>304800</xdr:rowOff>
    </xdr:from>
    <xdr:to>
      <xdr:col>7</xdr:col>
      <xdr:colOff>723900</xdr:colOff>
      <xdr:row>7</xdr:row>
      <xdr:rowOff>685800</xdr:rowOff>
    </xdr:to>
    <xdr:pic>
      <xdr:nvPicPr>
        <xdr:cNvPr id="8" name="Picture 8" descr="03proBike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96200" y="3133725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7</xdr:row>
      <xdr:rowOff>352425</xdr:rowOff>
    </xdr:from>
    <xdr:to>
      <xdr:col>6</xdr:col>
      <xdr:colOff>809625</xdr:colOff>
      <xdr:row>7</xdr:row>
      <xdr:rowOff>638175</xdr:rowOff>
    </xdr:to>
    <xdr:pic>
      <xdr:nvPicPr>
        <xdr:cNvPr id="9" name="Picture 9" descr="York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200775" y="3181350"/>
          <a:ext cx="1419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5</xdr:row>
      <xdr:rowOff>942975</xdr:rowOff>
    </xdr:from>
    <xdr:to>
      <xdr:col>6</xdr:col>
      <xdr:colOff>371475</xdr:colOff>
      <xdr:row>7</xdr:row>
      <xdr:rowOff>180975</xdr:rowOff>
    </xdr:to>
    <xdr:pic>
      <xdr:nvPicPr>
        <xdr:cNvPr id="10" name="Picture 10" descr="Credo Elektro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0" y="2505075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1000125</xdr:colOff>
      <xdr:row>7</xdr:row>
      <xdr:rowOff>276225</xdr:rowOff>
    </xdr:from>
    <xdr:to>
      <xdr:col>4</xdr:col>
      <xdr:colOff>981075</xdr:colOff>
      <xdr:row>7</xdr:row>
      <xdr:rowOff>638175</xdr:rowOff>
    </xdr:to>
    <xdr:pic>
      <xdr:nvPicPr>
        <xdr:cNvPr id="11" name="Picture 12" descr="Tri Sport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09975" y="310515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6</xdr:row>
      <xdr:rowOff>114300</xdr:rowOff>
    </xdr:from>
    <xdr:to>
      <xdr:col>5</xdr:col>
      <xdr:colOff>561975</xdr:colOff>
      <xdr:row>7</xdr:row>
      <xdr:rowOff>76200</xdr:rowOff>
    </xdr:to>
    <xdr:pic>
      <xdr:nvPicPr>
        <xdr:cNvPr id="12" name="Picture 13" descr="Shocart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81575" y="26289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7</xdr:row>
      <xdr:rowOff>219075</xdr:rowOff>
    </xdr:from>
    <xdr:to>
      <xdr:col>5</xdr:col>
      <xdr:colOff>685800</xdr:colOff>
      <xdr:row>7</xdr:row>
      <xdr:rowOff>581025</xdr:rowOff>
    </xdr:to>
    <xdr:pic>
      <xdr:nvPicPr>
        <xdr:cNvPr id="13" name="Picture 14" descr="Cyklo server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29200" y="3048000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2"/>
  <sheetViews>
    <sheetView tabSelected="1" zoomScale="75" zoomScaleNormal="75" zoomScaleSheetLayoutView="85" workbookViewId="0" topLeftCell="A7">
      <selection activeCell="G17" sqref="G17"/>
    </sheetView>
  </sheetViews>
  <sheetFormatPr defaultColWidth="9.00390625" defaultRowHeight="12.75"/>
  <cols>
    <col min="1" max="1" width="3.875" style="61" customWidth="1"/>
    <col min="2" max="2" width="15.75390625" style="0" customWidth="1"/>
    <col min="3" max="3" width="12.25390625" style="1" customWidth="1"/>
    <col min="4" max="4" width="18.875" style="1" customWidth="1"/>
    <col min="5" max="6" width="18.125" style="0" customWidth="1"/>
    <col min="7" max="7" width="18.25390625" style="1" bestFit="1" customWidth="1"/>
    <col min="8" max="8" width="11.875" style="0" customWidth="1"/>
    <col min="9" max="9" width="10.00390625" style="0" customWidth="1"/>
    <col min="10" max="10" width="10.625" style="0" customWidth="1"/>
    <col min="11" max="11" width="9.375" style="0" customWidth="1"/>
    <col min="12" max="12" width="10.25390625" style="0" customWidth="1"/>
    <col min="13" max="13" width="9.875" style="0" customWidth="1"/>
    <col min="15" max="20" width="9.125" style="61" customWidth="1"/>
    <col min="24" max="24" width="13.125" style="0" customWidth="1"/>
  </cols>
  <sheetData>
    <row r="1" spans="3:7" s="61" customFormat="1" ht="35.25" customHeight="1">
      <c r="C1" s="72"/>
      <c r="D1" s="72"/>
      <c r="G1" s="72"/>
    </row>
    <row r="2" spans="1:20" s="6" customFormat="1" ht="28.5">
      <c r="A2" s="64"/>
      <c r="B2" s="65"/>
      <c r="C2" s="66"/>
      <c r="D2" s="66"/>
      <c r="E2" s="60"/>
      <c r="F2" s="67" t="s">
        <v>4</v>
      </c>
      <c r="G2" s="68"/>
      <c r="H2" s="69"/>
      <c r="I2" s="69"/>
      <c r="J2" s="69"/>
      <c r="K2" s="69"/>
      <c r="L2" s="70"/>
      <c r="M2" s="70"/>
      <c r="N2" s="60"/>
      <c r="O2" s="60"/>
      <c r="P2" s="60"/>
      <c r="Q2" s="60"/>
      <c r="R2" s="60"/>
      <c r="S2" s="60"/>
      <c r="T2" s="60"/>
    </row>
    <row r="3" spans="1:20" s="6" customFormat="1" ht="28.5">
      <c r="A3" s="64"/>
      <c r="B3" s="65"/>
      <c r="C3" s="66"/>
      <c r="D3" s="66"/>
      <c r="E3" s="60"/>
      <c r="F3" s="67" t="s">
        <v>10</v>
      </c>
      <c r="G3" s="68"/>
      <c r="H3" s="69"/>
      <c r="I3" s="69"/>
      <c r="J3" s="69"/>
      <c r="K3" s="69"/>
      <c r="L3" s="70"/>
      <c r="M3" s="70"/>
      <c r="N3" s="60"/>
      <c r="O3" s="60"/>
      <c r="P3" s="60"/>
      <c r="Q3" s="60"/>
      <c r="R3" s="60"/>
      <c r="S3" s="60"/>
      <c r="T3" s="60"/>
    </row>
    <row r="4" spans="1:20" s="6" customFormat="1" ht="27.75" customHeight="1">
      <c r="A4" s="64"/>
      <c r="B4" s="65"/>
      <c r="C4" s="66"/>
      <c r="D4" s="66"/>
      <c r="E4" s="60"/>
      <c r="F4" s="67" t="s">
        <v>8</v>
      </c>
      <c r="G4" s="68"/>
      <c r="H4" s="69"/>
      <c r="I4" s="69"/>
      <c r="J4" s="69"/>
      <c r="K4" s="69"/>
      <c r="L4" s="70"/>
      <c r="M4" s="70"/>
      <c r="N4" s="60"/>
      <c r="O4" s="60"/>
      <c r="P4" s="60"/>
      <c r="Q4" s="60"/>
      <c r="R4" s="60"/>
      <c r="S4" s="60"/>
      <c r="T4" s="60"/>
    </row>
    <row r="5" spans="1:20" s="6" customFormat="1" ht="16.5" customHeight="1">
      <c r="A5" s="60"/>
      <c r="B5" s="71"/>
      <c r="C5" s="72"/>
      <c r="D5" s="72"/>
      <c r="E5" s="73"/>
      <c r="F5" s="73"/>
      <c r="G5" s="74"/>
      <c r="H5" s="73"/>
      <c r="I5" s="73"/>
      <c r="J5" s="73"/>
      <c r="K5" s="73"/>
      <c r="L5" s="70"/>
      <c r="M5" s="70"/>
      <c r="N5" s="60"/>
      <c r="O5" s="60"/>
      <c r="P5" s="60"/>
      <c r="Q5" s="60"/>
      <c r="R5" s="60"/>
      <c r="S5" s="60"/>
      <c r="T5" s="60"/>
    </row>
    <row r="6" spans="1:20" s="6" customFormat="1" ht="75" customHeight="1">
      <c r="A6" s="60"/>
      <c r="B6" s="71"/>
      <c r="C6" s="72"/>
      <c r="D6" s="72"/>
      <c r="E6" s="73"/>
      <c r="F6" s="73"/>
      <c r="G6" s="74"/>
      <c r="H6" s="73"/>
      <c r="I6" s="73"/>
      <c r="J6" s="73"/>
      <c r="K6" s="73"/>
      <c r="L6" s="70"/>
      <c r="M6" s="70"/>
      <c r="N6" s="60"/>
      <c r="O6" s="60"/>
      <c r="P6" s="60"/>
      <c r="Q6" s="60"/>
      <c r="R6" s="60"/>
      <c r="S6" s="60"/>
      <c r="T6" s="60"/>
    </row>
    <row r="7" spans="1:20" s="6" customFormat="1" ht="24.75" customHeight="1">
      <c r="A7" s="60"/>
      <c r="B7" s="71"/>
      <c r="C7" s="72"/>
      <c r="D7" s="72"/>
      <c r="E7" s="73"/>
      <c r="F7" s="73"/>
      <c r="G7" s="74"/>
      <c r="H7" s="73"/>
      <c r="I7" s="73"/>
      <c r="J7" s="73"/>
      <c r="K7" s="73"/>
      <c r="L7" s="70"/>
      <c r="M7" s="70"/>
      <c r="N7" s="60"/>
      <c r="O7" s="60"/>
      <c r="P7" s="60"/>
      <c r="Q7" s="60"/>
      <c r="R7" s="60"/>
      <c r="S7" s="60"/>
      <c r="T7" s="60"/>
    </row>
    <row r="8" spans="1:20" s="6" customFormat="1" ht="63.75" customHeight="1">
      <c r="A8" s="60"/>
      <c r="B8" s="71"/>
      <c r="C8" s="72"/>
      <c r="D8" s="72"/>
      <c r="E8" s="73"/>
      <c r="F8" s="73"/>
      <c r="G8" s="74"/>
      <c r="H8" s="73"/>
      <c r="I8" s="73"/>
      <c r="J8" s="73"/>
      <c r="K8" s="73"/>
      <c r="L8" s="70"/>
      <c r="M8" s="70"/>
      <c r="N8" s="60"/>
      <c r="O8" s="60"/>
      <c r="P8" s="60"/>
      <c r="Q8" s="60"/>
      <c r="R8" s="60"/>
      <c r="S8" s="60"/>
      <c r="T8" s="60"/>
    </row>
    <row r="9" spans="1:24" s="6" customFormat="1" ht="12.75">
      <c r="A9" s="60"/>
      <c r="B9" s="75"/>
      <c r="C9" s="74"/>
      <c r="D9" s="74"/>
      <c r="E9" s="60"/>
      <c r="F9" s="76"/>
      <c r="G9" s="74"/>
      <c r="H9" s="62"/>
      <c r="I9" s="62"/>
      <c r="J9" s="63"/>
      <c r="K9" s="63"/>
      <c r="L9" s="63"/>
      <c r="M9" s="63"/>
      <c r="N9" s="62"/>
      <c r="O9" s="62"/>
      <c r="P9" s="60"/>
      <c r="Q9" s="60"/>
      <c r="R9" s="60"/>
      <c r="S9" s="60"/>
      <c r="T9" s="60"/>
      <c r="X9" s="28"/>
    </row>
    <row r="10" spans="2:14" ht="23.25" customHeight="1" thickBot="1">
      <c r="B10" s="77" t="s">
        <v>294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24" s="6" customFormat="1" ht="13.5" thickBot="1">
      <c r="A11" s="60"/>
      <c r="B11" s="8" t="s">
        <v>7</v>
      </c>
      <c r="C11" s="9" t="s">
        <v>6</v>
      </c>
      <c r="D11" s="9" t="s">
        <v>1</v>
      </c>
      <c r="E11" s="10" t="s">
        <v>0</v>
      </c>
      <c r="F11" s="10" t="s">
        <v>14</v>
      </c>
      <c r="G11" s="9" t="s">
        <v>9</v>
      </c>
      <c r="H11" s="9" t="s">
        <v>2</v>
      </c>
      <c r="I11" s="9" t="s">
        <v>382</v>
      </c>
      <c r="J11" s="9" t="s">
        <v>3</v>
      </c>
      <c r="K11" s="9" t="s">
        <v>382</v>
      </c>
      <c r="L11" s="9" t="s">
        <v>5</v>
      </c>
      <c r="M11" s="9" t="s">
        <v>382</v>
      </c>
      <c r="N11" s="11" t="s">
        <v>291</v>
      </c>
      <c r="O11" s="59"/>
      <c r="P11" s="60"/>
      <c r="Q11" s="60"/>
      <c r="R11" s="60"/>
      <c r="S11" s="60"/>
      <c r="T11" s="60"/>
      <c r="W11" s="26" t="s">
        <v>290</v>
      </c>
      <c r="X11" s="24" t="s">
        <v>292</v>
      </c>
    </row>
    <row r="12" spans="1:24" s="6" customFormat="1" ht="12.75">
      <c r="A12" s="60"/>
      <c r="B12" s="12" t="s">
        <v>209</v>
      </c>
      <c r="C12" s="13">
        <v>114</v>
      </c>
      <c r="D12" s="13" t="s">
        <v>58</v>
      </c>
      <c r="E12" s="100" t="s">
        <v>383</v>
      </c>
      <c r="F12" s="100">
        <v>1977</v>
      </c>
      <c r="G12" s="13" t="s">
        <v>60</v>
      </c>
      <c r="H12" s="101">
        <v>0.00726539351851852</v>
      </c>
      <c r="I12" s="80">
        <f>RANK(H12,$H$12:$H$96,1)</f>
        <v>2</v>
      </c>
      <c r="J12" s="20">
        <f aca="true" t="shared" si="0" ref="J12:J43">X12-H12</f>
        <v>0.05053634259259258</v>
      </c>
      <c r="K12" s="80">
        <f>RANK(J12,$J$12:$J$96,1)</f>
        <v>8</v>
      </c>
      <c r="L12" s="20">
        <f aca="true" t="shared" si="1" ref="L12:L43">N12-X12</f>
        <v>0.019696643518518506</v>
      </c>
      <c r="M12" s="80">
        <f>RANK(L12,$L$12:$L$96,1)</f>
        <v>2</v>
      </c>
      <c r="N12" s="102">
        <v>0.0774983796296296</v>
      </c>
      <c r="O12" s="62"/>
      <c r="P12" s="60"/>
      <c r="Q12" s="60"/>
      <c r="R12" s="60"/>
      <c r="S12" s="60"/>
      <c r="T12" s="60"/>
      <c r="W12"/>
      <c r="X12" s="28">
        <v>0.0578017361111111</v>
      </c>
    </row>
    <row r="13" spans="1:24" s="6" customFormat="1" ht="12.75">
      <c r="A13" s="60"/>
      <c r="B13" s="14" t="s">
        <v>210</v>
      </c>
      <c r="C13" s="2">
        <v>81</v>
      </c>
      <c r="D13" s="2" t="s">
        <v>58</v>
      </c>
      <c r="E13" s="5" t="s">
        <v>146</v>
      </c>
      <c r="F13" s="5">
        <v>1976</v>
      </c>
      <c r="G13" s="2" t="s">
        <v>147</v>
      </c>
      <c r="H13" s="42">
        <v>0.00675613425925926</v>
      </c>
      <c r="I13" s="94">
        <f aca="true" t="shared" si="2" ref="I13:I76">RANK(H13,$H$12:$H$96,1)</f>
        <v>1</v>
      </c>
      <c r="J13" s="18">
        <f t="shared" si="0"/>
        <v>0.05008229166666664</v>
      </c>
      <c r="K13" s="94">
        <f aca="true" t="shared" si="3" ref="K13:K76">RANK(J13,$J$12:$J$96,1)</f>
        <v>7</v>
      </c>
      <c r="L13" s="18">
        <f t="shared" si="1"/>
        <v>0.021076388888888895</v>
      </c>
      <c r="M13" s="94">
        <f aca="true" t="shared" si="4" ref="M13:M76">RANK(L13,$L$12:$L$96,1)</f>
        <v>6</v>
      </c>
      <c r="N13" s="98">
        <v>0.0779148148148148</v>
      </c>
      <c r="O13" s="62"/>
      <c r="P13" s="60"/>
      <c r="Q13" s="60"/>
      <c r="R13" s="60"/>
      <c r="S13" s="60"/>
      <c r="T13" s="60"/>
      <c r="W13"/>
      <c r="X13" s="28">
        <v>0.0568384259259259</v>
      </c>
    </row>
    <row r="14" spans="1:24" s="6" customFormat="1" ht="12.75">
      <c r="A14" s="60"/>
      <c r="B14" s="14" t="s">
        <v>211</v>
      </c>
      <c r="C14" s="2">
        <v>91</v>
      </c>
      <c r="D14" s="2" t="s">
        <v>58</v>
      </c>
      <c r="E14" s="5" t="s">
        <v>72</v>
      </c>
      <c r="F14" s="5">
        <v>1970</v>
      </c>
      <c r="G14" s="2" t="s">
        <v>71</v>
      </c>
      <c r="H14" s="42">
        <v>0.00832916666666667</v>
      </c>
      <c r="I14" s="94">
        <f t="shared" si="2"/>
        <v>9</v>
      </c>
      <c r="J14" s="18">
        <f t="shared" si="0"/>
        <v>0.049859953703703726</v>
      </c>
      <c r="K14" s="94">
        <f t="shared" si="3"/>
        <v>5</v>
      </c>
      <c r="L14" s="18">
        <f t="shared" si="1"/>
        <v>0.021304513888888904</v>
      </c>
      <c r="M14" s="94">
        <f t="shared" si="4"/>
        <v>8</v>
      </c>
      <c r="N14" s="98">
        <v>0.0794936342592593</v>
      </c>
      <c r="O14" s="62"/>
      <c r="P14" s="60"/>
      <c r="Q14" s="60"/>
      <c r="R14" s="60"/>
      <c r="S14" s="60"/>
      <c r="T14" s="60"/>
      <c r="W14"/>
      <c r="X14" s="28">
        <v>0.0581891203703704</v>
      </c>
    </row>
    <row r="15" spans="1:24" s="6" customFormat="1" ht="12.75">
      <c r="A15" s="60"/>
      <c r="B15" s="14" t="s">
        <v>212</v>
      </c>
      <c r="C15" s="2">
        <v>125</v>
      </c>
      <c r="D15" s="2" t="s">
        <v>58</v>
      </c>
      <c r="E15" s="5" t="s">
        <v>68</v>
      </c>
      <c r="F15" s="5">
        <v>1969</v>
      </c>
      <c r="G15" s="2" t="s">
        <v>69</v>
      </c>
      <c r="H15" s="42">
        <v>0.0102347222222222</v>
      </c>
      <c r="I15" s="94">
        <f t="shared" si="2"/>
        <v>35</v>
      </c>
      <c r="J15" s="18">
        <f t="shared" si="0"/>
        <v>0.0487957175925926</v>
      </c>
      <c r="K15" s="94">
        <f t="shared" si="3"/>
        <v>3</v>
      </c>
      <c r="L15" s="18">
        <f t="shared" si="1"/>
        <v>0.021339930555555567</v>
      </c>
      <c r="M15" s="94">
        <f t="shared" si="4"/>
        <v>9</v>
      </c>
      <c r="N15" s="98">
        <v>0.08037037037037037</v>
      </c>
      <c r="O15" s="62"/>
      <c r="P15" s="60"/>
      <c r="Q15" s="60"/>
      <c r="R15" s="60"/>
      <c r="S15" s="60"/>
      <c r="T15" s="60"/>
      <c r="W15"/>
      <c r="X15" s="28">
        <v>0.0590304398148148</v>
      </c>
    </row>
    <row r="16" spans="2:25" ht="12.75">
      <c r="B16" s="14" t="s">
        <v>299</v>
      </c>
      <c r="C16" s="2">
        <v>108</v>
      </c>
      <c r="D16" s="2" t="s">
        <v>58</v>
      </c>
      <c r="E16" s="22" t="s">
        <v>227</v>
      </c>
      <c r="F16" s="5">
        <v>1989</v>
      </c>
      <c r="G16" s="2" t="s">
        <v>215</v>
      </c>
      <c r="H16" s="42">
        <v>0.00875949074074074</v>
      </c>
      <c r="I16" s="94">
        <f t="shared" si="2"/>
        <v>13</v>
      </c>
      <c r="J16" s="18">
        <f t="shared" si="0"/>
        <v>0.05322685185185186</v>
      </c>
      <c r="K16" s="94">
        <f t="shared" si="3"/>
        <v>21</v>
      </c>
      <c r="L16" s="18">
        <f t="shared" si="1"/>
        <v>0.0192913194444444</v>
      </c>
      <c r="M16" s="94">
        <f t="shared" si="4"/>
        <v>1</v>
      </c>
      <c r="N16" s="98">
        <v>0.081277662037037</v>
      </c>
      <c r="O16" s="62"/>
      <c r="R16" s="60"/>
      <c r="S16" s="60"/>
      <c r="T16" s="60"/>
      <c r="U16" s="6"/>
      <c r="V16" s="6"/>
      <c r="X16" s="28">
        <v>0.0619863425925926</v>
      </c>
      <c r="Y16" s="6"/>
    </row>
    <row r="17" spans="2:25" ht="12.75">
      <c r="B17" s="14" t="s">
        <v>300</v>
      </c>
      <c r="C17" s="2">
        <v>46</v>
      </c>
      <c r="D17" s="2" t="s">
        <v>58</v>
      </c>
      <c r="E17" s="5" t="s">
        <v>122</v>
      </c>
      <c r="F17" s="5">
        <v>1970</v>
      </c>
      <c r="G17" s="2" t="s">
        <v>120</v>
      </c>
      <c r="H17" s="42">
        <v>0.0096474537037037</v>
      </c>
      <c r="I17" s="94">
        <f t="shared" si="2"/>
        <v>22</v>
      </c>
      <c r="J17" s="18">
        <f t="shared" si="0"/>
        <v>0.0492469907407407</v>
      </c>
      <c r="K17" s="94">
        <f t="shared" si="3"/>
        <v>4</v>
      </c>
      <c r="L17" s="18">
        <f t="shared" si="1"/>
        <v>0.022875925925925994</v>
      </c>
      <c r="M17" s="94">
        <f t="shared" si="4"/>
        <v>19</v>
      </c>
      <c r="N17" s="98">
        <v>0.0817703703703704</v>
      </c>
      <c r="O17" s="62"/>
      <c r="R17" s="60"/>
      <c r="S17" s="60"/>
      <c r="T17" s="60"/>
      <c r="U17" s="6"/>
      <c r="V17" s="6"/>
      <c r="X17" s="28">
        <v>0.0588944444444444</v>
      </c>
      <c r="Y17" s="6"/>
    </row>
    <row r="18" spans="2:25" ht="12.75">
      <c r="B18" s="14" t="s">
        <v>301</v>
      </c>
      <c r="C18" s="2">
        <v>87</v>
      </c>
      <c r="D18" s="2" t="s">
        <v>58</v>
      </c>
      <c r="E18" s="22" t="s">
        <v>144</v>
      </c>
      <c r="F18" s="5">
        <v>1972</v>
      </c>
      <c r="G18" s="2" t="s">
        <v>145</v>
      </c>
      <c r="H18" s="42">
        <v>0.0125173611111111</v>
      </c>
      <c r="I18" s="94">
        <f t="shared" si="2"/>
        <v>67</v>
      </c>
      <c r="J18" s="18">
        <f t="shared" si="0"/>
        <v>0.047479745370370405</v>
      </c>
      <c r="K18" s="94">
        <f t="shared" si="3"/>
        <v>1</v>
      </c>
      <c r="L18" s="18">
        <f t="shared" si="1"/>
        <v>0.022063078703703692</v>
      </c>
      <c r="M18" s="94">
        <f t="shared" si="4"/>
        <v>11</v>
      </c>
      <c r="N18" s="98">
        <v>0.0820601851851852</v>
      </c>
      <c r="O18" s="62"/>
      <c r="R18" s="60"/>
      <c r="S18" s="60"/>
      <c r="T18" s="60"/>
      <c r="U18" s="6"/>
      <c r="V18" s="6"/>
      <c r="X18" s="28">
        <v>0.0599971064814815</v>
      </c>
      <c r="Y18" s="6"/>
    </row>
    <row r="19" spans="2:24" ht="12.75">
      <c r="B19" s="14" t="s">
        <v>302</v>
      </c>
      <c r="C19" s="2">
        <v>20</v>
      </c>
      <c r="D19" s="2" t="s">
        <v>58</v>
      </c>
      <c r="E19" s="5" t="s">
        <v>114</v>
      </c>
      <c r="F19" s="5">
        <v>1975</v>
      </c>
      <c r="G19" s="2" t="s">
        <v>115</v>
      </c>
      <c r="H19" s="42">
        <v>0.00776851851851852</v>
      </c>
      <c r="I19" s="94">
        <f t="shared" si="2"/>
        <v>5</v>
      </c>
      <c r="J19" s="18">
        <f t="shared" si="0"/>
        <v>0.05400312499999998</v>
      </c>
      <c r="K19" s="94">
        <f t="shared" si="3"/>
        <v>28</v>
      </c>
      <c r="L19" s="18">
        <f t="shared" si="1"/>
        <v>0.020555555555555598</v>
      </c>
      <c r="M19" s="94">
        <f t="shared" si="4"/>
        <v>4</v>
      </c>
      <c r="N19" s="98">
        <v>0.0823271990740741</v>
      </c>
      <c r="O19" s="62"/>
      <c r="X19" s="28">
        <v>0.0617716435185185</v>
      </c>
    </row>
    <row r="20" spans="2:24" ht="12.75">
      <c r="B20" s="14" t="s">
        <v>303</v>
      </c>
      <c r="C20" s="2">
        <v>45</v>
      </c>
      <c r="D20" s="2" t="s">
        <v>58</v>
      </c>
      <c r="E20" s="22" t="s">
        <v>266</v>
      </c>
      <c r="F20" s="5">
        <v>1976</v>
      </c>
      <c r="G20" s="2" t="s">
        <v>267</v>
      </c>
      <c r="H20" s="42">
        <v>0.0075193287037037</v>
      </c>
      <c r="I20" s="94">
        <f t="shared" si="2"/>
        <v>4</v>
      </c>
      <c r="J20" s="18">
        <f t="shared" si="0"/>
        <v>0.051909027777777804</v>
      </c>
      <c r="K20" s="94">
        <f t="shared" si="3"/>
        <v>15</v>
      </c>
      <c r="L20" s="18">
        <f t="shared" si="1"/>
        <v>0.023178819444444394</v>
      </c>
      <c r="M20" s="94">
        <f t="shared" si="4"/>
        <v>22</v>
      </c>
      <c r="N20" s="98">
        <v>0.0826071759259259</v>
      </c>
      <c r="O20" s="62"/>
      <c r="X20" s="28">
        <v>0.0594283564814815</v>
      </c>
    </row>
    <row r="21" spans="2:44" ht="12.75">
      <c r="B21" s="14" t="s">
        <v>304</v>
      </c>
      <c r="C21" s="2">
        <v>98</v>
      </c>
      <c r="D21" s="2" t="s">
        <v>58</v>
      </c>
      <c r="E21" s="5" t="s">
        <v>96</v>
      </c>
      <c r="F21" s="5">
        <v>1980</v>
      </c>
      <c r="G21" s="2" t="s">
        <v>97</v>
      </c>
      <c r="H21" s="42">
        <v>0.00921342592592593</v>
      </c>
      <c r="I21" s="94">
        <f t="shared" si="2"/>
        <v>20</v>
      </c>
      <c r="J21" s="18">
        <f t="shared" si="0"/>
        <v>0.05056874999999997</v>
      </c>
      <c r="K21" s="94">
        <f t="shared" si="3"/>
        <v>9</v>
      </c>
      <c r="L21" s="18">
        <f t="shared" si="1"/>
        <v>0.022947106481481502</v>
      </c>
      <c r="M21" s="94">
        <f t="shared" si="4"/>
        <v>20</v>
      </c>
      <c r="N21" s="98">
        <v>0.0827292824074074</v>
      </c>
      <c r="O21" s="62"/>
      <c r="X21" s="28">
        <v>0.0597821759259259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2:44" ht="12.75">
      <c r="B22" s="14" t="s">
        <v>305</v>
      </c>
      <c r="C22" s="2">
        <v>51</v>
      </c>
      <c r="D22" s="2" t="s">
        <v>58</v>
      </c>
      <c r="E22" s="5" t="s">
        <v>119</v>
      </c>
      <c r="F22" s="5">
        <v>1974</v>
      </c>
      <c r="G22" s="2" t="s">
        <v>120</v>
      </c>
      <c r="H22" s="42">
        <v>0.0101813657407407</v>
      </c>
      <c r="I22" s="94">
        <f t="shared" si="2"/>
        <v>34</v>
      </c>
      <c r="J22" s="18">
        <f t="shared" si="0"/>
        <v>0.05083634259259261</v>
      </c>
      <c r="K22" s="94">
        <f t="shared" si="3"/>
        <v>10</v>
      </c>
      <c r="L22" s="18">
        <f t="shared" si="1"/>
        <v>0.02205138888888889</v>
      </c>
      <c r="M22" s="94">
        <f t="shared" si="4"/>
        <v>10</v>
      </c>
      <c r="N22" s="98">
        <v>0.0830690972222222</v>
      </c>
      <c r="O22" s="62"/>
      <c r="X22" s="28">
        <v>0.0610177083333333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2:44" ht="12.75">
      <c r="B23" s="14" t="s">
        <v>306</v>
      </c>
      <c r="C23" s="2">
        <v>124</v>
      </c>
      <c r="D23" s="2" t="s">
        <v>58</v>
      </c>
      <c r="E23" s="5" t="s">
        <v>167</v>
      </c>
      <c r="F23" s="5">
        <v>1985</v>
      </c>
      <c r="G23" s="2" t="s">
        <v>109</v>
      </c>
      <c r="H23" s="42">
        <v>0.00812638888888889</v>
      </c>
      <c r="I23" s="94">
        <f t="shared" si="2"/>
        <v>6</v>
      </c>
      <c r="J23" s="18">
        <f t="shared" si="0"/>
        <v>0.05160138888888891</v>
      </c>
      <c r="K23" s="94">
        <f t="shared" si="3"/>
        <v>13</v>
      </c>
      <c r="L23" s="18">
        <f t="shared" si="1"/>
        <v>0.023512962962962937</v>
      </c>
      <c r="M23" s="94">
        <f t="shared" si="4"/>
        <v>28</v>
      </c>
      <c r="N23" s="19">
        <v>0.08324074074074074</v>
      </c>
      <c r="O23" s="63"/>
      <c r="X23" s="43">
        <v>0.0597277777777778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2:44" s="81" customFormat="1" ht="12.75">
      <c r="B24" s="14" t="s">
        <v>307</v>
      </c>
      <c r="C24" s="82">
        <v>121</v>
      </c>
      <c r="D24" s="82" t="s">
        <v>58</v>
      </c>
      <c r="E24" s="83" t="s">
        <v>219</v>
      </c>
      <c r="F24" s="84">
        <v>1975</v>
      </c>
      <c r="G24" s="82" t="s">
        <v>220</v>
      </c>
      <c r="H24" s="85">
        <v>0.00750844907407407</v>
      </c>
      <c r="I24" s="107">
        <f t="shared" si="2"/>
        <v>3</v>
      </c>
      <c r="J24" s="108">
        <f t="shared" si="0"/>
        <v>0.053892013888888896</v>
      </c>
      <c r="K24" s="107">
        <f t="shared" si="3"/>
        <v>27</v>
      </c>
      <c r="L24" s="108">
        <f t="shared" si="1"/>
        <v>0.02209270833333333</v>
      </c>
      <c r="M24" s="107">
        <f t="shared" si="4"/>
        <v>12</v>
      </c>
      <c r="N24" s="105">
        <v>0.0834931712962963</v>
      </c>
      <c r="O24" s="62"/>
      <c r="P24" s="61"/>
      <c r="Q24" s="61"/>
      <c r="R24" s="61"/>
      <c r="S24" s="79"/>
      <c r="T24" s="79"/>
      <c r="U24" s="87"/>
      <c r="V24" s="87"/>
      <c r="X24" s="43">
        <v>0.06140046296296297</v>
      </c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2:44" s="81" customFormat="1" ht="12.75">
      <c r="B25" s="14" t="s">
        <v>308</v>
      </c>
      <c r="C25" s="82">
        <v>64</v>
      </c>
      <c r="D25" s="82" t="s">
        <v>58</v>
      </c>
      <c r="E25" s="84" t="s">
        <v>98</v>
      </c>
      <c r="F25" s="84">
        <v>1975</v>
      </c>
      <c r="G25" s="82" t="s">
        <v>99</v>
      </c>
      <c r="H25" s="85">
        <v>0.0108114583333333</v>
      </c>
      <c r="I25" s="107">
        <f t="shared" si="2"/>
        <v>50</v>
      </c>
      <c r="J25" s="108">
        <f t="shared" si="0"/>
        <v>0.05257766203703709</v>
      </c>
      <c r="K25" s="107">
        <f t="shared" si="3"/>
        <v>18</v>
      </c>
      <c r="L25" s="108">
        <f t="shared" si="1"/>
        <v>0.020653819444444402</v>
      </c>
      <c r="M25" s="107">
        <f t="shared" si="4"/>
        <v>5</v>
      </c>
      <c r="N25" s="105">
        <v>0.0840429398148148</v>
      </c>
      <c r="O25" s="62"/>
      <c r="P25" s="61"/>
      <c r="Q25" s="61"/>
      <c r="R25" s="61"/>
      <c r="S25" s="79"/>
      <c r="T25" s="79"/>
      <c r="U25" s="87"/>
      <c r="V25" s="87"/>
      <c r="X25" s="43">
        <v>0.0633891203703704</v>
      </c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</row>
    <row r="26" spans="2:44" s="81" customFormat="1" ht="12.75">
      <c r="B26" s="14" t="s">
        <v>309</v>
      </c>
      <c r="C26" s="82">
        <v>130</v>
      </c>
      <c r="D26" s="82" t="s">
        <v>58</v>
      </c>
      <c r="E26" s="84" t="s">
        <v>89</v>
      </c>
      <c r="F26" s="84">
        <v>1980</v>
      </c>
      <c r="G26" s="82" t="s">
        <v>90</v>
      </c>
      <c r="H26" s="85">
        <v>0.0103289351851852</v>
      </c>
      <c r="I26" s="107">
        <f t="shared" si="2"/>
        <v>38</v>
      </c>
      <c r="J26" s="108">
        <f t="shared" si="0"/>
        <v>0.0525212962962963</v>
      </c>
      <c r="K26" s="107">
        <f t="shared" si="3"/>
        <v>17</v>
      </c>
      <c r="L26" s="108">
        <f t="shared" si="1"/>
        <v>0.021210069444444396</v>
      </c>
      <c r="M26" s="107">
        <f t="shared" si="4"/>
        <v>7</v>
      </c>
      <c r="N26" s="105">
        <v>0.0840603009259259</v>
      </c>
      <c r="O26" s="62"/>
      <c r="P26" s="61"/>
      <c r="Q26" s="61"/>
      <c r="R26" s="61"/>
      <c r="S26" s="79"/>
      <c r="T26" s="89"/>
      <c r="U26" s="87"/>
      <c r="V26" s="87"/>
      <c r="X26" s="43">
        <v>0.0628502314814815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2:44" s="81" customFormat="1" ht="12.75">
      <c r="B27" s="14" t="s">
        <v>310</v>
      </c>
      <c r="C27" s="82">
        <v>40</v>
      </c>
      <c r="D27" s="82" t="s">
        <v>58</v>
      </c>
      <c r="E27" s="84" t="s">
        <v>76</v>
      </c>
      <c r="F27" s="84">
        <v>1973</v>
      </c>
      <c r="G27" s="111" t="s">
        <v>384</v>
      </c>
      <c r="H27" s="85">
        <v>0.010025462962963</v>
      </c>
      <c r="I27" s="107">
        <f t="shared" si="2"/>
        <v>32</v>
      </c>
      <c r="J27" s="108">
        <f t="shared" si="0"/>
        <v>0.0514268518518518</v>
      </c>
      <c r="K27" s="107">
        <f t="shared" si="3"/>
        <v>12</v>
      </c>
      <c r="L27" s="108">
        <f t="shared" si="1"/>
        <v>0.022857407407407403</v>
      </c>
      <c r="M27" s="107">
        <f t="shared" si="4"/>
        <v>17</v>
      </c>
      <c r="N27" s="105">
        <v>0.0843097222222222</v>
      </c>
      <c r="O27" s="62"/>
      <c r="P27" s="61"/>
      <c r="Q27" s="61"/>
      <c r="R27" s="61"/>
      <c r="S27" s="79"/>
      <c r="T27" s="72"/>
      <c r="U27" s="87"/>
      <c r="V27" s="87"/>
      <c r="X27" s="43">
        <v>0.0614523148148148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</row>
    <row r="28" spans="2:44" s="81" customFormat="1" ht="12.75">
      <c r="B28" s="14" t="s">
        <v>311</v>
      </c>
      <c r="C28" s="82">
        <v>35</v>
      </c>
      <c r="D28" s="82" t="s">
        <v>58</v>
      </c>
      <c r="E28" s="84" t="s">
        <v>125</v>
      </c>
      <c r="F28" s="84">
        <v>1974</v>
      </c>
      <c r="G28" s="82" t="s">
        <v>126</v>
      </c>
      <c r="H28" s="85">
        <v>0.00969270833333333</v>
      </c>
      <c r="I28" s="107">
        <f t="shared" si="2"/>
        <v>24</v>
      </c>
      <c r="J28" s="108">
        <f t="shared" si="0"/>
        <v>0.05246712962962967</v>
      </c>
      <c r="K28" s="107">
        <f t="shared" si="3"/>
        <v>16</v>
      </c>
      <c r="L28" s="108">
        <f t="shared" si="1"/>
        <v>0.022454398148148105</v>
      </c>
      <c r="M28" s="107">
        <f t="shared" si="4"/>
        <v>15</v>
      </c>
      <c r="N28" s="105">
        <v>0.0846142361111111</v>
      </c>
      <c r="O28" s="62"/>
      <c r="P28" s="61"/>
      <c r="Q28" s="61"/>
      <c r="R28" s="61"/>
      <c r="S28" s="79"/>
      <c r="T28" s="90"/>
      <c r="U28" s="87"/>
      <c r="V28" s="87"/>
      <c r="X28" s="43">
        <v>0.062159837962963</v>
      </c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</row>
    <row r="29" spans="2:44" s="81" customFormat="1" ht="12.75">
      <c r="B29" s="14" t="s">
        <v>312</v>
      </c>
      <c r="C29" s="82">
        <v>44</v>
      </c>
      <c r="D29" s="82" t="s">
        <v>58</v>
      </c>
      <c r="E29" s="83" t="s">
        <v>264</v>
      </c>
      <c r="F29" s="84">
        <v>1968</v>
      </c>
      <c r="G29" s="82" t="s">
        <v>265</v>
      </c>
      <c r="H29" s="85">
        <v>0.00982928240740741</v>
      </c>
      <c r="I29" s="107">
        <f t="shared" si="2"/>
        <v>28</v>
      </c>
      <c r="J29" s="108">
        <f t="shared" si="0"/>
        <v>0.05496342592592589</v>
      </c>
      <c r="K29" s="107">
        <f t="shared" si="3"/>
        <v>30</v>
      </c>
      <c r="L29" s="108">
        <f t="shared" si="1"/>
        <v>0.020422106481481503</v>
      </c>
      <c r="M29" s="107">
        <f t="shared" si="4"/>
        <v>3</v>
      </c>
      <c r="N29" s="105">
        <v>0.0852148148148148</v>
      </c>
      <c r="O29" s="62"/>
      <c r="P29" s="61"/>
      <c r="Q29" s="61"/>
      <c r="R29" s="61"/>
      <c r="S29" s="79"/>
      <c r="T29" s="89"/>
      <c r="U29" s="87"/>
      <c r="V29" s="87"/>
      <c r="X29" s="43">
        <v>0.0647927083333333</v>
      </c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</row>
    <row r="30" spans="2:44" s="81" customFormat="1" ht="12.75">
      <c r="B30" s="14" t="s">
        <v>313</v>
      </c>
      <c r="C30" s="82">
        <v>16</v>
      </c>
      <c r="D30" s="82" t="s">
        <v>58</v>
      </c>
      <c r="E30" s="83" t="s">
        <v>280</v>
      </c>
      <c r="F30" s="84">
        <v>1983</v>
      </c>
      <c r="G30" s="82" t="s">
        <v>13</v>
      </c>
      <c r="H30" s="85">
        <v>0.0102862268518519</v>
      </c>
      <c r="I30" s="107">
        <f t="shared" si="2"/>
        <v>37</v>
      </c>
      <c r="J30" s="108">
        <f t="shared" si="0"/>
        <v>0.050845949074074</v>
      </c>
      <c r="K30" s="107">
        <f t="shared" si="3"/>
        <v>11</v>
      </c>
      <c r="L30" s="108">
        <f t="shared" si="1"/>
        <v>0.024293287037037092</v>
      </c>
      <c r="M30" s="107">
        <f t="shared" si="4"/>
        <v>32</v>
      </c>
      <c r="N30" s="105">
        <v>0.085425462962963</v>
      </c>
      <c r="O30" s="62"/>
      <c r="P30" s="61"/>
      <c r="Q30" s="61"/>
      <c r="R30" s="61"/>
      <c r="S30" s="79"/>
      <c r="T30" s="72"/>
      <c r="U30" s="87"/>
      <c r="V30" s="87"/>
      <c r="X30" s="43">
        <v>0.0611321759259259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2:44" s="81" customFormat="1" ht="12.75">
      <c r="B31" s="14" t="s">
        <v>314</v>
      </c>
      <c r="C31" s="82">
        <v>49</v>
      </c>
      <c r="D31" s="82" t="s">
        <v>58</v>
      </c>
      <c r="E31" s="84" t="s">
        <v>123</v>
      </c>
      <c r="F31" s="84">
        <v>1980</v>
      </c>
      <c r="G31" s="82" t="s">
        <v>124</v>
      </c>
      <c r="H31" s="85">
        <v>0.00823912037037037</v>
      </c>
      <c r="I31" s="107">
        <f t="shared" si="2"/>
        <v>8</v>
      </c>
      <c r="J31" s="108">
        <f t="shared" si="0"/>
        <v>0.05299965277777773</v>
      </c>
      <c r="K31" s="107">
        <f t="shared" si="3"/>
        <v>19</v>
      </c>
      <c r="L31" s="108">
        <f t="shared" si="1"/>
        <v>0.0250155092592593</v>
      </c>
      <c r="M31" s="107">
        <f t="shared" si="4"/>
        <v>37</v>
      </c>
      <c r="N31" s="105">
        <v>0.0862542824074074</v>
      </c>
      <c r="O31" s="62"/>
      <c r="P31" s="61"/>
      <c r="Q31" s="61"/>
      <c r="R31" s="61"/>
      <c r="S31" s="79"/>
      <c r="T31" s="90"/>
      <c r="U31" s="87"/>
      <c r="V31" s="87"/>
      <c r="X31" s="43">
        <v>0.0612387731481481</v>
      </c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</row>
    <row r="32" spans="2:44" s="81" customFormat="1" ht="12.75">
      <c r="B32" s="14" t="s">
        <v>315</v>
      </c>
      <c r="C32" s="82">
        <v>83</v>
      </c>
      <c r="D32" s="82" t="s">
        <v>58</v>
      </c>
      <c r="E32" s="84" t="s">
        <v>121</v>
      </c>
      <c r="F32" s="84">
        <v>1981</v>
      </c>
      <c r="G32" s="82" t="s">
        <v>23</v>
      </c>
      <c r="H32" s="85">
        <v>0.00911666666666667</v>
      </c>
      <c r="I32" s="107">
        <f t="shared" si="2"/>
        <v>18</v>
      </c>
      <c r="J32" s="108">
        <f t="shared" si="0"/>
        <v>0.053707407407407405</v>
      </c>
      <c r="K32" s="107">
        <f t="shared" si="3"/>
        <v>25</v>
      </c>
      <c r="L32" s="108">
        <f t="shared" si="1"/>
        <v>0.023449074074074067</v>
      </c>
      <c r="M32" s="107">
        <f t="shared" si="4"/>
        <v>26</v>
      </c>
      <c r="N32" s="105">
        <v>0.08627314814814814</v>
      </c>
      <c r="O32" s="62"/>
      <c r="P32" s="61"/>
      <c r="Q32" s="61"/>
      <c r="R32" s="61"/>
      <c r="S32" s="79"/>
      <c r="T32" s="89"/>
      <c r="U32" s="87"/>
      <c r="V32" s="87"/>
      <c r="X32" s="88">
        <v>0.06282407407407407</v>
      </c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</row>
    <row r="33" spans="2:44" s="81" customFormat="1" ht="12.75">
      <c r="B33" s="14" t="s">
        <v>316</v>
      </c>
      <c r="C33" s="82">
        <v>92</v>
      </c>
      <c r="D33" s="82" t="s">
        <v>58</v>
      </c>
      <c r="E33" s="84" t="s">
        <v>70</v>
      </c>
      <c r="F33" s="84">
        <v>1971</v>
      </c>
      <c r="G33" s="82" t="s">
        <v>71</v>
      </c>
      <c r="H33" s="85">
        <v>0.0094068287037037</v>
      </c>
      <c r="I33" s="107">
        <f t="shared" si="2"/>
        <v>21</v>
      </c>
      <c r="J33" s="108">
        <f t="shared" si="0"/>
        <v>0.053559027777777796</v>
      </c>
      <c r="K33" s="107">
        <f t="shared" si="3"/>
        <v>23</v>
      </c>
      <c r="L33" s="108">
        <f t="shared" si="1"/>
        <v>0.023379166666666604</v>
      </c>
      <c r="M33" s="107">
        <f t="shared" si="4"/>
        <v>23</v>
      </c>
      <c r="N33" s="105">
        <v>0.0863450231481481</v>
      </c>
      <c r="O33" s="62"/>
      <c r="P33" s="61"/>
      <c r="Q33" s="61"/>
      <c r="R33" s="61"/>
      <c r="S33" s="79"/>
      <c r="T33" s="91"/>
      <c r="U33" s="87"/>
      <c r="V33" s="87"/>
      <c r="X33" s="43">
        <v>0.0629658564814815</v>
      </c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</row>
    <row r="34" spans="2:44" s="81" customFormat="1" ht="12.75">
      <c r="B34" s="14" t="s">
        <v>317</v>
      </c>
      <c r="C34" s="82">
        <v>29</v>
      </c>
      <c r="D34" s="82" t="s">
        <v>58</v>
      </c>
      <c r="E34" s="83" t="s">
        <v>140</v>
      </c>
      <c r="F34" s="84">
        <v>1976</v>
      </c>
      <c r="G34" s="82" t="s">
        <v>159</v>
      </c>
      <c r="H34" s="85">
        <v>0.0113413194444444</v>
      </c>
      <c r="I34" s="107">
        <f t="shared" si="2"/>
        <v>56</v>
      </c>
      <c r="J34" s="108">
        <f t="shared" si="0"/>
        <v>0.0516584490740741</v>
      </c>
      <c r="K34" s="107">
        <f t="shared" si="3"/>
        <v>14</v>
      </c>
      <c r="L34" s="108">
        <f t="shared" si="1"/>
        <v>0.02344444444444449</v>
      </c>
      <c r="M34" s="107">
        <f t="shared" si="4"/>
        <v>25</v>
      </c>
      <c r="N34" s="105">
        <v>0.086444212962963</v>
      </c>
      <c r="O34" s="62"/>
      <c r="P34" s="61"/>
      <c r="Q34" s="61"/>
      <c r="R34" s="61"/>
      <c r="S34" s="79"/>
      <c r="T34" s="91"/>
      <c r="U34" s="87"/>
      <c r="V34" s="87"/>
      <c r="X34" s="43">
        <v>0.0629997685185185</v>
      </c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</row>
    <row r="35" spans="2:44" s="81" customFormat="1" ht="12.75">
      <c r="B35" s="14" t="s">
        <v>318</v>
      </c>
      <c r="C35" s="82">
        <v>26</v>
      </c>
      <c r="D35" s="82" t="s">
        <v>58</v>
      </c>
      <c r="E35" s="84" t="s">
        <v>81</v>
      </c>
      <c r="F35" s="84">
        <v>1974</v>
      </c>
      <c r="G35" s="82" t="s">
        <v>82</v>
      </c>
      <c r="H35" s="85">
        <v>0.00981782407407407</v>
      </c>
      <c r="I35" s="107">
        <f t="shared" si="2"/>
        <v>26</v>
      </c>
      <c r="J35" s="108">
        <f t="shared" si="0"/>
        <v>0.05335844907407403</v>
      </c>
      <c r="K35" s="107">
        <f t="shared" si="3"/>
        <v>22</v>
      </c>
      <c r="L35" s="108">
        <f t="shared" si="1"/>
        <v>0.023558217592592606</v>
      </c>
      <c r="M35" s="107">
        <f t="shared" si="4"/>
        <v>29</v>
      </c>
      <c r="N35" s="105">
        <v>0.0867344907407407</v>
      </c>
      <c r="O35" s="62"/>
      <c r="P35" s="61"/>
      <c r="Q35" s="61"/>
      <c r="R35" s="61"/>
      <c r="S35" s="79"/>
      <c r="T35" s="92"/>
      <c r="U35" s="87"/>
      <c r="V35" s="87"/>
      <c r="X35" s="43">
        <v>0.0631762731481481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2:25" s="81" customFormat="1" ht="12.75">
      <c r="B36" s="14" t="s">
        <v>319</v>
      </c>
      <c r="C36" s="82">
        <v>97</v>
      </c>
      <c r="D36" s="82" t="s">
        <v>58</v>
      </c>
      <c r="E36" s="83" t="s">
        <v>234</v>
      </c>
      <c r="F36" s="84">
        <v>1983</v>
      </c>
      <c r="G36" s="82" t="s">
        <v>235</v>
      </c>
      <c r="H36" s="85">
        <v>0.00898564814814815</v>
      </c>
      <c r="I36" s="107">
        <f t="shared" si="2"/>
        <v>16</v>
      </c>
      <c r="J36" s="108">
        <f t="shared" si="0"/>
        <v>0.05321469907407405</v>
      </c>
      <c r="K36" s="107">
        <f t="shared" si="3"/>
        <v>20</v>
      </c>
      <c r="L36" s="108">
        <f t="shared" si="1"/>
        <v>0.025252430555555594</v>
      </c>
      <c r="M36" s="107">
        <f t="shared" si="4"/>
        <v>38</v>
      </c>
      <c r="N36" s="105">
        <v>0.0874527777777778</v>
      </c>
      <c r="O36" s="62"/>
      <c r="P36" s="61"/>
      <c r="Q36" s="61"/>
      <c r="R36" s="61"/>
      <c r="S36" s="79"/>
      <c r="T36" s="79"/>
      <c r="U36" s="87"/>
      <c r="V36" s="87"/>
      <c r="X36" s="43">
        <v>0.0622003472222222</v>
      </c>
      <c r="Y36" s="87"/>
    </row>
    <row r="37" spans="2:25" s="81" customFormat="1" ht="12.75">
      <c r="B37" s="14" t="s">
        <v>320</v>
      </c>
      <c r="C37" s="82">
        <v>48</v>
      </c>
      <c r="D37" s="82" t="s">
        <v>58</v>
      </c>
      <c r="E37" s="83" t="s">
        <v>262</v>
      </c>
      <c r="F37" s="84">
        <v>1976</v>
      </c>
      <c r="G37" s="82" t="s">
        <v>263</v>
      </c>
      <c r="H37" s="85">
        <v>0.00996435185185185</v>
      </c>
      <c r="I37" s="107">
        <f t="shared" si="2"/>
        <v>31</v>
      </c>
      <c r="J37" s="108">
        <f t="shared" si="0"/>
        <v>0.05369050925925925</v>
      </c>
      <c r="K37" s="107">
        <f t="shared" si="3"/>
        <v>24</v>
      </c>
      <c r="L37" s="108">
        <f t="shared" si="1"/>
        <v>0.025577777777777796</v>
      </c>
      <c r="M37" s="107">
        <f t="shared" si="4"/>
        <v>41</v>
      </c>
      <c r="N37" s="105">
        <v>0.0892326388888889</v>
      </c>
      <c r="O37" s="62"/>
      <c r="P37" s="61"/>
      <c r="Q37" s="61"/>
      <c r="R37" s="61"/>
      <c r="S37" s="79"/>
      <c r="T37" s="79"/>
      <c r="U37" s="87"/>
      <c r="V37" s="87"/>
      <c r="X37" s="43">
        <v>0.0636548611111111</v>
      </c>
      <c r="Y37" s="87"/>
    </row>
    <row r="38" spans="2:25" s="81" customFormat="1" ht="12.75">
      <c r="B38" s="14" t="s">
        <v>321</v>
      </c>
      <c r="C38" s="82">
        <v>105</v>
      </c>
      <c r="D38" s="82" t="s">
        <v>58</v>
      </c>
      <c r="E38" s="84" t="s">
        <v>86</v>
      </c>
      <c r="F38" s="84">
        <v>1972</v>
      </c>
      <c r="G38" s="82" t="s">
        <v>87</v>
      </c>
      <c r="H38" s="85">
        <v>0.0096837962962963</v>
      </c>
      <c r="I38" s="107">
        <f t="shared" si="2"/>
        <v>23</v>
      </c>
      <c r="J38" s="108">
        <f t="shared" si="0"/>
        <v>0.0537814814814815</v>
      </c>
      <c r="K38" s="107">
        <f t="shared" si="3"/>
        <v>26</v>
      </c>
      <c r="L38" s="108">
        <f t="shared" si="1"/>
        <v>0.026087847222222196</v>
      </c>
      <c r="M38" s="107">
        <f t="shared" si="4"/>
        <v>44</v>
      </c>
      <c r="N38" s="105">
        <v>0.089553125</v>
      </c>
      <c r="O38" s="62"/>
      <c r="P38" s="61"/>
      <c r="Q38" s="61"/>
      <c r="R38" s="61"/>
      <c r="S38" s="79"/>
      <c r="T38" s="79"/>
      <c r="U38" s="87"/>
      <c r="V38" s="87"/>
      <c r="X38" s="43">
        <v>0.0634652777777778</v>
      </c>
      <c r="Y38" s="87"/>
    </row>
    <row r="39" spans="2:24" s="81" customFormat="1" ht="12.75">
      <c r="B39" s="14" t="s">
        <v>322</v>
      </c>
      <c r="C39" s="82">
        <v>102</v>
      </c>
      <c r="D39" s="82" t="s">
        <v>58</v>
      </c>
      <c r="E39" s="83" t="s">
        <v>231</v>
      </c>
      <c r="F39" s="84">
        <v>1984</v>
      </c>
      <c r="G39" s="82" t="s">
        <v>104</v>
      </c>
      <c r="H39" s="85">
        <v>0.0105453703703704</v>
      </c>
      <c r="I39" s="107">
        <f t="shared" si="2"/>
        <v>45</v>
      </c>
      <c r="J39" s="108">
        <f t="shared" si="0"/>
        <v>0.055394560185185196</v>
      </c>
      <c r="K39" s="107">
        <f t="shared" si="3"/>
        <v>34</v>
      </c>
      <c r="L39" s="108">
        <f t="shared" si="1"/>
        <v>0.02427465277777771</v>
      </c>
      <c r="M39" s="107">
        <f t="shared" si="4"/>
        <v>31</v>
      </c>
      <c r="N39" s="105">
        <v>0.0902145833333333</v>
      </c>
      <c r="O39" s="62"/>
      <c r="P39" s="61"/>
      <c r="Q39" s="61"/>
      <c r="R39" s="61"/>
      <c r="S39" s="61"/>
      <c r="T39" s="61"/>
      <c r="X39" s="43">
        <v>0.0659399305555556</v>
      </c>
    </row>
    <row r="40" spans="2:24" s="81" customFormat="1" ht="12.75">
      <c r="B40" s="14" t="s">
        <v>323</v>
      </c>
      <c r="C40" s="82">
        <v>118</v>
      </c>
      <c r="D40" s="82" t="s">
        <v>58</v>
      </c>
      <c r="E40" s="83" t="s">
        <v>223</v>
      </c>
      <c r="F40" s="84">
        <v>1983</v>
      </c>
      <c r="G40" s="82" t="s">
        <v>147</v>
      </c>
      <c r="H40" s="85">
        <v>0.0104305555555556</v>
      </c>
      <c r="I40" s="107">
        <f t="shared" si="2"/>
        <v>41</v>
      </c>
      <c r="J40" s="108">
        <f t="shared" si="0"/>
        <v>0.0558700231481481</v>
      </c>
      <c r="K40" s="107">
        <f t="shared" si="3"/>
        <v>37</v>
      </c>
      <c r="L40" s="108">
        <f t="shared" si="1"/>
        <v>0.024419675925925893</v>
      </c>
      <c r="M40" s="107">
        <f t="shared" si="4"/>
        <v>33</v>
      </c>
      <c r="N40" s="105">
        <v>0.0907202546296296</v>
      </c>
      <c r="O40" s="62"/>
      <c r="P40" s="61"/>
      <c r="Q40" s="61"/>
      <c r="R40" s="61"/>
      <c r="S40" s="61"/>
      <c r="T40" s="61"/>
      <c r="X40" s="43">
        <v>0.0663005787037037</v>
      </c>
    </row>
    <row r="41" spans="2:24" s="81" customFormat="1" ht="12.75">
      <c r="B41" s="14" t="s">
        <v>324</v>
      </c>
      <c r="C41" s="82">
        <v>25</v>
      </c>
      <c r="D41" s="82" t="s">
        <v>58</v>
      </c>
      <c r="E41" s="84" t="s">
        <v>66</v>
      </c>
      <c r="F41" s="84">
        <v>1978</v>
      </c>
      <c r="G41" s="82" t="s">
        <v>13</v>
      </c>
      <c r="H41" s="85">
        <v>0.00982291666666667</v>
      </c>
      <c r="I41" s="107">
        <f t="shared" si="2"/>
        <v>27</v>
      </c>
      <c r="J41" s="108">
        <f t="shared" si="0"/>
        <v>0.05556805555555554</v>
      </c>
      <c r="K41" s="107">
        <f t="shared" si="3"/>
        <v>36</v>
      </c>
      <c r="L41" s="108">
        <f t="shared" si="1"/>
        <v>0.0260863425925926</v>
      </c>
      <c r="M41" s="107">
        <f t="shared" si="4"/>
        <v>43</v>
      </c>
      <c r="N41" s="105">
        <v>0.0914773148148148</v>
      </c>
      <c r="O41" s="62"/>
      <c r="P41" s="61"/>
      <c r="Q41" s="61"/>
      <c r="R41" s="61"/>
      <c r="S41" s="61"/>
      <c r="T41" s="61"/>
      <c r="X41" s="43">
        <v>0.0653909722222222</v>
      </c>
    </row>
    <row r="42" spans="2:24" s="81" customFormat="1" ht="12.75">
      <c r="B42" s="14" t="s">
        <v>325</v>
      </c>
      <c r="C42" s="82">
        <v>54</v>
      </c>
      <c r="D42" s="82" t="s">
        <v>58</v>
      </c>
      <c r="E42" s="84" t="s">
        <v>108</v>
      </c>
      <c r="F42" s="84">
        <v>1989</v>
      </c>
      <c r="G42" s="82" t="s">
        <v>168</v>
      </c>
      <c r="H42" s="85">
        <v>0.0104418981481481</v>
      </c>
      <c r="I42" s="107">
        <f t="shared" si="2"/>
        <v>42</v>
      </c>
      <c r="J42" s="108">
        <f t="shared" si="0"/>
        <v>0.05638344907407411</v>
      </c>
      <c r="K42" s="107">
        <f t="shared" si="3"/>
        <v>39</v>
      </c>
      <c r="L42" s="108">
        <f t="shared" si="1"/>
        <v>0.025431944444444493</v>
      </c>
      <c r="M42" s="107">
        <f t="shared" si="4"/>
        <v>40</v>
      </c>
      <c r="N42" s="105">
        <v>0.0922572916666667</v>
      </c>
      <c r="O42" s="62"/>
      <c r="P42" s="61"/>
      <c r="Q42" s="61"/>
      <c r="R42" s="61"/>
      <c r="S42" s="61"/>
      <c r="T42" s="61"/>
      <c r="X42" s="43">
        <v>0.0668253472222222</v>
      </c>
    </row>
    <row r="43" spans="2:24" s="81" customFormat="1" ht="12.75">
      <c r="B43" s="14" t="s">
        <v>326</v>
      </c>
      <c r="C43" s="82">
        <v>107</v>
      </c>
      <c r="D43" s="82" t="s">
        <v>58</v>
      </c>
      <c r="E43" s="83" t="s">
        <v>228</v>
      </c>
      <c r="F43" s="84">
        <v>1976</v>
      </c>
      <c r="G43" s="82" t="s">
        <v>215</v>
      </c>
      <c r="H43" s="85">
        <v>0.0107559027777778</v>
      </c>
      <c r="I43" s="107">
        <f t="shared" si="2"/>
        <v>48</v>
      </c>
      <c r="J43" s="108">
        <f t="shared" si="0"/>
        <v>0.0574081018518518</v>
      </c>
      <c r="K43" s="107">
        <f t="shared" si="3"/>
        <v>42</v>
      </c>
      <c r="L43" s="108">
        <f t="shared" si="1"/>
        <v>0.024601388888888895</v>
      </c>
      <c r="M43" s="107">
        <f t="shared" si="4"/>
        <v>35</v>
      </c>
      <c r="N43" s="105">
        <v>0.0927653935185185</v>
      </c>
      <c r="O43" s="62"/>
      <c r="P43" s="61"/>
      <c r="Q43" s="61"/>
      <c r="R43" s="61"/>
      <c r="S43" s="61"/>
      <c r="T43" s="61"/>
      <c r="X43" s="43">
        <v>0.0681640046296296</v>
      </c>
    </row>
    <row r="44" spans="2:24" s="81" customFormat="1" ht="12.75">
      <c r="B44" s="14" t="s">
        <v>327</v>
      </c>
      <c r="C44" s="82">
        <v>76</v>
      </c>
      <c r="D44" s="82" t="s">
        <v>58</v>
      </c>
      <c r="E44" s="84" t="s">
        <v>84</v>
      </c>
      <c r="F44" s="84">
        <v>1984</v>
      </c>
      <c r="G44" s="82" t="s">
        <v>83</v>
      </c>
      <c r="H44" s="85">
        <v>0.0139519675925926</v>
      </c>
      <c r="I44" s="107">
        <f t="shared" si="2"/>
        <v>81</v>
      </c>
      <c r="J44" s="108">
        <f aca="true" t="shared" si="5" ref="J44:J75">X44-H44</f>
        <v>0.0544103009259259</v>
      </c>
      <c r="K44" s="107">
        <f t="shared" si="3"/>
        <v>29</v>
      </c>
      <c r="L44" s="108">
        <f aca="true" t="shared" si="6" ref="L44:L75">N44-X44</f>
        <v>0.024545486111111098</v>
      </c>
      <c r="M44" s="107">
        <f t="shared" si="4"/>
        <v>34</v>
      </c>
      <c r="N44" s="105">
        <v>0.0929077546296296</v>
      </c>
      <c r="O44" s="62"/>
      <c r="P44" s="61"/>
      <c r="Q44" s="61"/>
      <c r="R44" s="61"/>
      <c r="S44" s="61"/>
      <c r="T44" s="61"/>
      <c r="X44" s="43">
        <v>0.0683622685185185</v>
      </c>
    </row>
    <row r="45" spans="2:24" s="81" customFormat="1" ht="12.75">
      <c r="B45" s="14" t="s">
        <v>328</v>
      </c>
      <c r="C45" s="82">
        <v>68</v>
      </c>
      <c r="D45" s="82" t="s">
        <v>58</v>
      </c>
      <c r="E45" s="83" t="s">
        <v>255</v>
      </c>
      <c r="F45" s="84">
        <v>1968</v>
      </c>
      <c r="G45" s="82" t="s">
        <v>13</v>
      </c>
      <c r="H45" s="85">
        <v>0.00813344907407407</v>
      </c>
      <c r="I45" s="107">
        <f t="shared" si="2"/>
        <v>7</v>
      </c>
      <c r="J45" s="108">
        <f t="shared" si="5"/>
        <v>0.06213738425925923</v>
      </c>
      <c r="K45" s="107">
        <f t="shared" si="3"/>
        <v>54</v>
      </c>
      <c r="L45" s="108">
        <f t="shared" si="6"/>
        <v>0.022872800925926</v>
      </c>
      <c r="M45" s="107">
        <f t="shared" si="4"/>
        <v>18</v>
      </c>
      <c r="N45" s="105">
        <v>0.0931436342592593</v>
      </c>
      <c r="O45" s="62"/>
      <c r="P45" s="61"/>
      <c r="Q45" s="61"/>
      <c r="R45" s="61"/>
      <c r="S45" s="61"/>
      <c r="T45" s="61"/>
      <c r="X45" s="43">
        <v>0.0702708333333333</v>
      </c>
    </row>
    <row r="46" spans="2:24" s="81" customFormat="1" ht="12.75">
      <c r="B46" s="14" t="s">
        <v>329</v>
      </c>
      <c r="C46" s="82">
        <v>71</v>
      </c>
      <c r="D46" s="82" t="s">
        <v>58</v>
      </c>
      <c r="E46" s="84" t="s">
        <v>127</v>
      </c>
      <c r="F46" s="84">
        <v>1979</v>
      </c>
      <c r="G46" s="82" t="s">
        <v>128</v>
      </c>
      <c r="H46" s="85">
        <v>0.0112224537037037</v>
      </c>
      <c r="I46" s="107">
        <f t="shared" si="2"/>
        <v>55</v>
      </c>
      <c r="J46" s="108">
        <f t="shared" si="5"/>
        <v>0.0549771990740741</v>
      </c>
      <c r="K46" s="107">
        <f t="shared" si="3"/>
        <v>31</v>
      </c>
      <c r="L46" s="108">
        <f t="shared" si="6"/>
        <v>0.027104282407407407</v>
      </c>
      <c r="M46" s="107">
        <f t="shared" si="4"/>
        <v>52</v>
      </c>
      <c r="N46" s="105">
        <v>0.0933039351851852</v>
      </c>
      <c r="O46" s="62"/>
      <c r="P46" s="61"/>
      <c r="Q46" s="61"/>
      <c r="R46" s="61"/>
      <c r="S46" s="61"/>
      <c r="T46" s="61"/>
      <c r="X46" s="43">
        <v>0.0661996527777778</v>
      </c>
    </row>
    <row r="47" spans="2:24" s="81" customFormat="1" ht="12.75">
      <c r="B47" s="14" t="s">
        <v>330</v>
      </c>
      <c r="C47" s="82">
        <v>131</v>
      </c>
      <c r="D47" s="82" t="s">
        <v>58</v>
      </c>
      <c r="E47" s="83" t="s">
        <v>142</v>
      </c>
      <c r="F47" s="84">
        <v>1979</v>
      </c>
      <c r="G47" s="82" t="s">
        <v>143</v>
      </c>
      <c r="H47" s="85">
        <v>0.00984479166666667</v>
      </c>
      <c r="I47" s="107">
        <f t="shared" si="2"/>
        <v>29</v>
      </c>
      <c r="J47" s="108">
        <f t="shared" si="5"/>
        <v>0.05533958333333333</v>
      </c>
      <c r="K47" s="107">
        <f t="shared" si="3"/>
        <v>33</v>
      </c>
      <c r="L47" s="108">
        <f t="shared" si="6"/>
        <v>0.0286136574074074</v>
      </c>
      <c r="M47" s="107">
        <f t="shared" si="4"/>
        <v>62</v>
      </c>
      <c r="N47" s="105">
        <v>0.0937980324074074</v>
      </c>
      <c r="O47" s="62"/>
      <c r="P47" s="61"/>
      <c r="Q47" s="61"/>
      <c r="R47" s="61"/>
      <c r="S47" s="61"/>
      <c r="T47" s="61"/>
      <c r="X47" s="43">
        <v>0.065184375</v>
      </c>
    </row>
    <row r="48" spans="2:24" s="81" customFormat="1" ht="12.75">
      <c r="B48" s="14" t="s">
        <v>331</v>
      </c>
      <c r="C48" s="82">
        <v>95</v>
      </c>
      <c r="D48" s="82" t="s">
        <v>58</v>
      </c>
      <c r="E48" s="83" t="s">
        <v>238</v>
      </c>
      <c r="F48" s="84">
        <v>1982</v>
      </c>
      <c r="G48" s="82" t="s">
        <v>237</v>
      </c>
      <c r="H48" s="85">
        <v>0.0097255787037037</v>
      </c>
      <c r="I48" s="107">
        <f t="shared" si="2"/>
        <v>25</v>
      </c>
      <c r="J48" s="108">
        <f t="shared" si="5"/>
        <v>0.056681481481481506</v>
      </c>
      <c r="K48" s="107">
        <f t="shared" si="3"/>
        <v>40</v>
      </c>
      <c r="L48" s="108">
        <f t="shared" si="6"/>
        <v>0.027853935185185197</v>
      </c>
      <c r="M48" s="107">
        <f t="shared" si="4"/>
        <v>57</v>
      </c>
      <c r="N48" s="105">
        <v>0.0942609953703704</v>
      </c>
      <c r="O48" s="62"/>
      <c r="P48" s="61"/>
      <c r="Q48" s="61"/>
      <c r="R48" s="61"/>
      <c r="S48" s="61"/>
      <c r="T48" s="61"/>
      <c r="X48" s="43">
        <v>0.0664070601851852</v>
      </c>
    </row>
    <row r="49" spans="2:24" s="81" customFormat="1" ht="12.75">
      <c r="B49" s="14" t="s">
        <v>332</v>
      </c>
      <c r="C49" s="82">
        <v>111</v>
      </c>
      <c r="D49" s="82" t="s">
        <v>58</v>
      </c>
      <c r="E49" s="83" t="s">
        <v>225</v>
      </c>
      <c r="F49" s="84">
        <v>1975</v>
      </c>
      <c r="G49" s="82" t="s">
        <v>99</v>
      </c>
      <c r="H49" s="85">
        <v>0.0102628472222222</v>
      </c>
      <c r="I49" s="107">
        <f t="shared" si="2"/>
        <v>36</v>
      </c>
      <c r="J49" s="108">
        <f t="shared" si="5"/>
        <v>0.0614100694444445</v>
      </c>
      <c r="K49" s="107">
        <f t="shared" si="3"/>
        <v>49</v>
      </c>
      <c r="L49" s="108">
        <f t="shared" si="6"/>
        <v>0.0226665509259259</v>
      </c>
      <c r="M49" s="107">
        <f t="shared" si="4"/>
        <v>16</v>
      </c>
      <c r="N49" s="105">
        <v>0.0943394675925926</v>
      </c>
      <c r="O49" s="62"/>
      <c r="P49" s="61"/>
      <c r="Q49" s="61"/>
      <c r="R49" s="61"/>
      <c r="S49" s="61"/>
      <c r="T49" s="61"/>
      <c r="X49" s="43">
        <v>0.0716729166666667</v>
      </c>
    </row>
    <row r="50" spans="2:24" s="81" customFormat="1" ht="12.75">
      <c r="B50" s="14" t="s">
        <v>333</v>
      </c>
      <c r="C50" s="82">
        <v>96</v>
      </c>
      <c r="D50" s="82" t="s">
        <v>58</v>
      </c>
      <c r="E50" s="83" t="s">
        <v>236</v>
      </c>
      <c r="F50" s="84">
        <v>1982</v>
      </c>
      <c r="G50" s="82" t="s">
        <v>237</v>
      </c>
      <c r="H50" s="85">
        <v>0.010424537037037</v>
      </c>
      <c r="I50" s="107">
        <f t="shared" si="2"/>
        <v>40</v>
      </c>
      <c r="J50" s="108">
        <f t="shared" si="5"/>
        <v>0.061697453703703706</v>
      </c>
      <c r="K50" s="107">
        <f t="shared" si="3"/>
        <v>50</v>
      </c>
      <c r="L50" s="108">
        <f t="shared" si="6"/>
        <v>0.022269212962962998</v>
      </c>
      <c r="M50" s="107">
        <f t="shared" si="4"/>
        <v>13</v>
      </c>
      <c r="N50" s="105">
        <v>0.0943912037037037</v>
      </c>
      <c r="O50" s="62"/>
      <c r="P50" s="61"/>
      <c r="Q50" s="61"/>
      <c r="R50" s="61"/>
      <c r="S50" s="61"/>
      <c r="T50" s="61"/>
      <c r="X50" s="43">
        <v>0.0721219907407407</v>
      </c>
    </row>
    <row r="51" spans="2:24" s="81" customFormat="1" ht="12.75">
      <c r="B51" s="14" t="s">
        <v>334</v>
      </c>
      <c r="C51" s="82">
        <v>132</v>
      </c>
      <c r="D51" s="82" t="s">
        <v>58</v>
      </c>
      <c r="E51" s="84" t="s">
        <v>75</v>
      </c>
      <c r="F51" s="84">
        <v>1974</v>
      </c>
      <c r="G51" s="82" t="s">
        <v>78</v>
      </c>
      <c r="H51" s="85">
        <v>0.00916608796296296</v>
      </c>
      <c r="I51" s="107">
        <f t="shared" si="2"/>
        <v>19</v>
      </c>
      <c r="J51" s="108">
        <f t="shared" si="5"/>
        <v>0.06309259259259263</v>
      </c>
      <c r="K51" s="107">
        <f t="shared" si="3"/>
        <v>58</v>
      </c>
      <c r="L51" s="108">
        <f t="shared" si="6"/>
        <v>0.022394097222222173</v>
      </c>
      <c r="M51" s="107">
        <f t="shared" si="4"/>
        <v>14</v>
      </c>
      <c r="N51" s="109">
        <v>0.09465277777777777</v>
      </c>
      <c r="O51" s="93"/>
      <c r="P51" s="61"/>
      <c r="Q51" s="61"/>
      <c r="R51" s="61"/>
      <c r="S51" s="61"/>
      <c r="T51" s="61"/>
      <c r="X51" s="43">
        <v>0.0722586805555556</v>
      </c>
    </row>
    <row r="52" spans="2:24" s="81" customFormat="1" ht="12.75">
      <c r="B52" s="14" t="s">
        <v>335</v>
      </c>
      <c r="C52" s="82">
        <v>104</v>
      </c>
      <c r="D52" s="82" t="s">
        <v>58</v>
      </c>
      <c r="E52" s="83" t="s">
        <v>229</v>
      </c>
      <c r="F52" s="84">
        <v>1978</v>
      </c>
      <c r="G52" s="82" t="s">
        <v>104</v>
      </c>
      <c r="H52" s="85">
        <v>0.00894386574074074</v>
      </c>
      <c r="I52" s="107">
        <f t="shared" si="2"/>
        <v>15</v>
      </c>
      <c r="J52" s="108">
        <f t="shared" si="5"/>
        <v>0.05997106481481486</v>
      </c>
      <c r="K52" s="107">
        <f t="shared" si="3"/>
        <v>44</v>
      </c>
      <c r="L52" s="108">
        <f t="shared" si="6"/>
        <v>0.026143981481481393</v>
      </c>
      <c r="M52" s="107">
        <f t="shared" si="4"/>
        <v>45</v>
      </c>
      <c r="N52" s="105">
        <v>0.095058912037037</v>
      </c>
      <c r="O52" s="62"/>
      <c r="P52" s="61"/>
      <c r="Q52" s="61"/>
      <c r="R52" s="61"/>
      <c r="S52" s="61"/>
      <c r="T52" s="61"/>
      <c r="X52" s="43">
        <v>0.0689149305555556</v>
      </c>
    </row>
    <row r="53" spans="2:24" s="81" customFormat="1" ht="12.75">
      <c r="B53" s="14" t="s">
        <v>336</v>
      </c>
      <c r="C53" s="82">
        <v>39</v>
      </c>
      <c r="D53" s="82" t="s">
        <v>58</v>
      </c>
      <c r="E53" s="84" t="s">
        <v>129</v>
      </c>
      <c r="F53" s="84">
        <v>1969</v>
      </c>
      <c r="G53" s="82" t="s">
        <v>130</v>
      </c>
      <c r="H53" s="85">
        <v>0.00875034722222222</v>
      </c>
      <c r="I53" s="107">
        <f t="shared" si="2"/>
        <v>12</v>
      </c>
      <c r="J53" s="108">
        <f t="shared" si="5"/>
        <v>0.060092361111111076</v>
      </c>
      <c r="K53" s="107">
        <f t="shared" si="3"/>
        <v>45</v>
      </c>
      <c r="L53" s="108">
        <f t="shared" si="6"/>
        <v>0.026471759259259306</v>
      </c>
      <c r="M53" s="107">
        <f t="shared" si="4"/>
        <v>48</v>
      </c>
      <c r="N53" s="105">
        <v>0.0953144675925926</v>
      </c>
      <c r="O53" s="62"/>
      <c r="P53" s="61"/>
      <c r="Q53" s="61"/>
      <c r="R53" s="61"/>
      <c r="S53" s="61"/>
      <c r="T53" s="61"/>
      <c r="X53" s="43">
        <v>0.0688427083333333</v>
      </c>
    </row>
    <row r="54" spans="2:24" s="81" customFormat="1" ht="12.75">
      <c r="B54" s="14" t="s">
        <v>337</v>
      </c>
      <c r="C54" s="82">
        <v>134</v>
      </c>
      <c r="D54" s="82" t="s">
        <v>58</v>
      </c>
      <c r="E54" s="83" t="s">
        <v>139</v>
      </c>
      <c r="F54" s="84">
        <v>1976</v>
      </c>
      <c r="G54" s="82" t="s">
        <v>95</v>
      </c>
      <c r="H54" s="85">
        <v>0.0124309027777778</v>
      </c>
      <c r="I54" s="107">
        <f t="shared" si="2"/>
        <v>66</v>
      </c>
      <c r="J54" s="108">
        <f t="shared" si="5"/>
        <v>0.0554741898148148</v>
      </c>
      <c r="K54" s="107">
        <f t="shared" si="3"/>
        <v>35</v>
      </c>
      <c r="L54" s="108">
        <f t="shared" si="6"/>
        <v>0.027952199074074105</v>
      </c>
      <c r="M54" s="107">
        <f t="shared" si="4"/>
        <v>59</v>
      </c>
      <c r="N54" s="105">
        <v>0.0958572916666667</v>
      </c>
      <c r="O54" s="62"/>
      <c r="P54" s="61"/>
      <c r="Q54" s="61"/>
      <c r="R54" s="61"/>
      <c r="S54" s="61"/>
      <c r="T54" s="61"/>
      <c r="X54" s="43">
        <v>0.0679050925925926</v>
      </c>
    </row>
    <row r="55" spans="2:24" s="81" customFormat="1" ht="12.75">
      <c r="B55" s="14" t="s">
        <v>338</v>
      </c>
      <c r="C55" s="82">
        <v>123</v>
      </c>
      <c r="D55" s="82" t="s">
        <v>58</v>
      </c>
      <c r="E55" s="84" t="s">
        <v>118</v>
      </c>
      <c r="F55" s="84">
        <v>1981</v>
      </c>
      <c r="G55" s="82" t="s">
        <v>13</v>
      </c>
      <c r="H55" s="85">
        <v>0.0143924768518519</v>
      </c>
      <c r="I55" s="107">
        <f t="shared" si="2"/>
        <v>82</v>
      </c>
      <c r="J55" s="108">
        <f t="shared" si="5"/>
        <v>0.05684155092592591</v>
      </c>
      <c r="K55" s="107">
        <f t="shared" si="3"/>
        <v>41</v>
      </c>
      <c r="L55" s="108">
        <f t="shared" si="6"/>
        <v>0.02468611111111109</v>
      </c>
      <c r="M55" s="107">
        <f t="shared" si="4"/>
        <v>36</v>
      </c>
      <c r="N55" s="105">
        <v>0.0959201388888889</v>
      </c>
      <c r="O55" s="62"/>
      <c r="P55" s="61"/>
      <c r="Q55" s="61"/>
      <c r="R55" s="61"/>
      <c r="S55" s="61"/>
      <c r="T55" s="61"/>
      <c r="X55" s="43">
        <v>0.0712340277777778</v>
      </c>
    </row>
    <row r="56" spans="2:24" s="81" customFormat="1" ht="12.75">
      <c r="B56" s="14" t="s">
        <v>339</v>
      </c>
      <c r="C56" s="82">
        <v>115</v>
      </c>
      <c r="D56" s="82" t="s">
        <v>58</v>
      </c>
      <c r="E56" s="84" t="s">
        <v>67</v>
      </c>
      <c r="F56" s="84">
        <v>1971</v>
      </c>
      <c r="G56" s="82" t="s">
        <v>60</v>
      </c>
      <c r="H56" s="85">
        <v>0.0101133101851852</v>
      </c>
      <c r="I56" s="107">
        <f t="shared" si="2"/>
        <v>33</v>
      </c>
      <c r="J56" s="108">
        <f t="shared" si="5"/>
        <v>0.056332870370370394</v>
      </c>
      <c r="K56" s="107">
        <f t="shared" si="3"/>
        <v>38</v>
      </c>
      <c r="L56" s="108">
        <f t="shared" si="6"/>
        <v>0.029985300925925912</v>
      </c>
      <c r="M56" s="107">
        <f t="shared" si="4"/>
        <v>67</v>
      </c>
      <c r="N56" s="105">
        <v>0.0964314814814815</v>
      </c>
      <c r="O56" s="62"/>
      <c r="P56" s="61"/>
      <c r="Q56" s="61"/>
      <c r="R56" s="61"/>
      <c r="S56" s="61"/>
      <c r="T56" s="61"/>
      <c r="X56" s="43">
        <v>0.0664461805555556</v>
      </c>
    </row>
    <row r="57" spans="2:24" s="81" customFormat="1" ht="12.75">
      <c r="B57" s="14" t="s">
        <v>340</v>
      </c>
      <c r="C57" s="82">
        <v>31</v>
      </c>
      <c r="D57" s="82" t="s">
        <v>58</v>
      </c>
      <c r="E57" s="83" t="s">
        <v>272</v>
      </c>
      <c r="F57" s="84">
        <v>1977</v>
      </c>
      <c r="G57" s="82" t="s">
        <v>168</v>
      </c>
      <c r="H57" s="85">
        <v>0.00888923611111111</v>
      </c>
      <c r="I57" s="107">
        <f t="shared" si="2"/>
        <v>14</v>
      </c>
      <c r="J57" s="108">
        <f t="shared" si="5"/>
        <v>0.06418495370370368</v>
      </c>
      <c r="K57" s="107">
        <f t="shared" si="3"/>
        <v>67</v>
      </c>
      <c r="L57" s="108">
        <f t="shared" si="6"/>
        <v>0.0234311342592593</v>
      </c>
      <c r="M57" s="107">
        <f t="shared" si="4"/>
        <v>24</v>
      </c>
      <c r="N57" s="105">
        <v>0.0965053240740741</v>
      </c>
      <c r="O57" s="62"/>
      <c r="P57" s="61"/>
      <c r="Q57" s="61"/>
      <c r="R57" s="61"/>
      <c r="S57" s="61"/>
      <c r="T57" s="61"/>
      <c r="X57" s="43">
        <v>0.0730741898148148</v>
      </c>
    </row>
    <row r="58" spans="2:24" s="81" customFormat="1" ht="12.75">
      <c r="B58" s="14" t="s">
        <v>341</v>
      </c>
      <c r="C58" s="82">
        <v>21</v>
      </c>
      <c r="D58" s="82" t="s">
        <v>58</v>
      </c>
      <c r="E58" s="84" t="s">
        <v>65</v>
      </c>
      <c r="F58" s="84">
        <v>1974</v>
      </c>
      <c r="G58" s="82" t="s">
        <v>43</v>
      </c>
      <c r="H58" s="85">
        <v>0.0110784722222222</v>
      </c>
      <c r="I58" s="107">
        <f t="shared" si="2"/>
        <v>53</v>
      </c>
      <c r="J58" s="108">
        <f t="shared" si="5"/>
        <v>0.049871875</v>
      </c>
      <c r="K58" s="107">
        <f t="shared" si="3"/>
        <v>6</v>
      </c>
      <c r="L58" s="108">
        <f t="shared" si="6"/>
        <v>0.035573032407407404</v>
      </c>
      <c r="M58" s="107">
        <f t="shared" si="4"/>
        <v>80</v>
      </c>
      <c r="N58" s="105">
        <v>0.0965233796296296</v>
      </c>
      <c r="O58" s="62"/>
      <c r="P58" s="61"/>
      <c r="Q58" s="61"/>
      <c r="R58" s="61"/>
      <c r="S58" s="61"/>
      <c r="T58" s="61"/>
      <c r="X58" s="43">
        <v>0.0609503472222222</v>
      </c>
    </row>
    <row r="59" spans="2:24" s="81" customFormat="1" ht="12.75">
      <c r="B59" s="14" t="s">
        <v>342</v>
      </c>
      <c r="C59" s="82">
        <v>77</v>
      </c>
      <c r="D59" s="82" t="s">
        <v>58</v>
      </c>
      <c r="E59" s="83" t="s">
        <v>243</v>
      </c>
      <c r="F59" s="84">
        <v>1974</v>
      </c>
      <c r="G59" s="82" t="s">
        <v>242</v>
      </c>
      <c r="H59" s="85">
        <v>0.00855625</v>
      </c>
      <c r="I59" s="107">
        <f t="shared" si="2"/>
        <v>10</v>
      </c>
      <c r="J59" s="108">
        <f t="shared" si="5"/>
        <v>0.063524537037037</v>
      </c>
      <c r="K59" s="107">
        <f t="shared" si="3"/>
        <v>60</v>
      </c>
      <c r="L59" s="108">
        <f t="shared" si="6"/>
        <v>0.0257381944444445</v>
      </c>
      <c r="M59" s="107">
        <f t="shared" si="4"/>
        <v>42</v>
      </c>
      <c r="N59" s="105">
        <v>0.0978189814814815</v>
      </c>
      <c r="O59" s="62"/>
      <c r="P59" s="61"/>
      <c r="Q59" s="61"/>
      <c r="R59" s="61"/>
      <c r="S59" s="61"/>
      <c r="T59" s="61"/>
      <c r="X59" s="43">
        <v>0.072080787037037</v>
      </c>
    </row>
    <row r="60" spans="2:24" s="81" customFormat="1" ht="12.75">
      <c r="B60" s="14" t="s">
        <v>343</v>
      </c>
      <c r="C60" s="82">
        <v>90</v>
      </c>
      <c r="D60" s="82" t="s">
        <v>58</v>
      </c>
      <c r="E60" s="84" t="s">
        <v>101</v>
      </c>
      <c r="F60" s="84">
        <v>1975</v>
      </c>
      <c r="G60" s="82" t="s">
        <v>102</v>
      </c>
      <c r="H60" s="85">
        <v>0.0119545138888889</v>
      </c>
      <c r="I60" s="107">
        <f t="shared" si="2"/>
        <v>59</v>
      </c>
      <c r="J60" s="108">
        <f t="shared" si="5"/>
        <v>0.0580387731481481</v>
      </c>
      <c r="K60" s="107">
        <f t="shared" si="3"/>
        <v>43</v>
      </c>
      <c r="L60" s="108">
        <f t="shared" si="6"/>
        <v>0.027952083333333405</v>
      </c>
      <c r="M60" s="107">
        <f t="shared" si="4"/>
        <v>58</v>
      </c>
      <c r="N60" s="105">
        <v>0.0979453703703704</v>
      </c>
      <c r="O60" s="62"/>
      <c r="P60" s="61"/>
      <c r="Q60" s="61"/>
      <c r="R60" s="61"/>
      <c r="S60" s="61"/>
      <c r="T60" s="61"/>
      <c r="X60" s="43">
        <v>0.069993287037037</v>
      </c>
    </row>
    <row r="61" spans="2:24" s="81" customFormat="1" ht="12.75">
      <c r="B61" s="14" t="s">
        <v>344</v>
      </c>
      <c r="C61" s="82">
        <v>55</v>
      </c>
      <c r="D61" s="82" t="s">
        <v>58</v>
      </c>
      <c r="E61" s="84" t="s">
        <v>92</v>
      </c>
      <c r="F61" s="84">
        <v>1974</v>
      </c>
      <c r="G61" s="82" t="s">
        <v>93</v>
      </c>
      <c r="H61" s="85">
        <v>0.00900509259259259</v>
      </c>
      <c r="I61" s="107">
        <f t="shared" si="2"/>
        <v>17</v>
      </c>
      <c r="J61" s="108">
        <f t="shared" si="5"/>
        <v>0.061815162037037005</v>
      </c>
      <c r="K61" s="107">
        <f t="shared" si="3"/>
        <v>51</v>
      </c>
      <c r="L61" s="108">
        <f t="shared" si="6"/>
        <v>0.0275295138888889</v>
      </c>
      <c r="M61" s="107">
        <f t="shared" si="4"/>
        <v>54</v>
      </c>
      <c r="N61" s="105">
        <v>0.0983497685185185</v>
      </c>
      <c r="O61" s="62"/>
      <c r="P61" s="61"/>
      <c r="Q61" s="61"/>
      <c r="R61" s="61"/>
      <c r="S61" s="61"/>
      <c r="T61" s="61"/>
      <c r="X61" s="43">
        <v>0.0708202546296296</v>
      </c>
    </row>
    <row r="62" spans="2:24" s="81" customFormat="1" ht="12.75">
      <c r="B62" s="14" t="s">
        <v>345</v>
      </c>
      <c r="C62" s="82">
        <v>82</v>
      </c>
      <c r="D62" s="82" t="s">
        <v>58</v>
      </c>
      <c r="E62" s="83" t="s">
        <v>148</v>
      </c>
      <c r="F62" s="84">
        <v>1975</v>
      </c>
      <c r="G62" s="82" t="s">
        <v>43</v>
      </c>
      <c r="H62" s="85">
        <v>0.00862986111111111</v>
      </c>
      <c r="I62" s="107">
        <f t="shared" si="2"/>
        <v>11</v>
      </c>
      <c r="J62" s="108">
        <f t="shared" si="5"/>
        <v>0.06669456018518519</v>
      </c>
      <c r="K62" s="107">
        <f t="shared" si="3"/>
        <v>70</v>
      </c>
      <c r="L62" s="108">
        <f t="shared" si="6"/>
        <v>0.023091898148148104</v>
      </c>
      <c r="M62" s="107">
        <f t="shared" si="4"/>
        <v>21</v>
      </c>
      <c r="N62" s="105">
        <v>0.0984163194444444</v>
      </c>
      <c r="O62" s="62"/>
      <c r="P62" s="61"/>
      <c r="Q62" s="61"/>
      <c r="R62" s="61"/>
      <c r="S62" s="61"/>
      <c r="T62" s="61"/>
      <c r="X62" s="43">
        <v>0.0753244212962963</v>
      </c>
    </row>
    <row r="63" spans="2:24" s="81" customFormat="1" ht="12.75">
      <c r="B63" s="14" t="s">
        <v>346</v>
      </c>
      <c r="C63" s="82">
        <v>12</v>
      </c>
      <c r="D63" s="82" t="s">
        <v>58</v>
      </c>
      <c r="E63" s="83" t="s">
        <v>138</v>
      </c>
      <c r="F63" s="84">
        <v>1976</v>
      </c>
      <c r="G63" s="82" t="s">
        <v>13</v>
      </c>
      <c r="H63" s="85">
        <v>0.0131408564814815</v>
      </c>
      <c r="I63" s="107">
        <f t="shared" si="2"/>
        <v>75</v>
      </c>
      <c r="J63" s="108">
        <f t="shared" si="5"/>
        <v>0.0478395833333333</v>
      </c>
      <c r="K63" s="107">
        <f t="shared" si="3"/>
        <v>2</v>
      </c>
      <c r="L63" s="108">
        <f t="shared" si="6"/>
        <v>0.037977893518518525</v>
      </c>
      <c r="M63" s="107">
        <f t="shared" si="4"/>
        <v>84</v>
      </c>
      <c r="N63" s="110">
        <v>0.09895833333333333</v>
      </c>
      <c r="O63" s="63"/>
      <c r="P63" s="61"/>
      <c r="Q63" s="61"/>
      <c r="R63" s="61"/>
      <c r="S63" s="61"/>
      <c r="T63" s="61"/>
      <c r="X63" s="43">
        <v>0.0609804398148148</v>
      </c>
    </row>
    <row r="64" spans="2:24" s="81" customFormat="1" ht="12.75">
      <c r="B64" s="14" t="s">
        <v>347</v>
      </c>
      <c r="C64" s="82">
        <v>63</v>
      </c>
      <c r="D64" s="82" t="s">
        <v>58</v>
      </c>
      <c r="E64" s="83" t="s">
        <v>251</v>
      </c>
      <c r="F64" s="84">
        <v>1979</v>
      </c>
      <c r="G64" s="82" t="s">
        <v>252</v>
      </c>
      <c r="H64" s="85">
        <v>0.0126804398148148</v>
      </c>
      <c r="I64" s="107">
        <f t="shared" si="2"/>
        <v>68</v>
      </c>
      <c r="J64" s="108">
        <f t="shared" si="5"/>
        <v>0.055333101851851904</v>
      </c>
      <c r="K64" s="107">
        <f t="shared" si="3"/>
        <v>32</v>
      </c>
      <c r="L64" s="108">
        <f t="shared" si="6"/>
        <v>0.031103356481481395</v>
      </c>
      <c r="M64" s="107">
        <f t="shared" si="4"/>
        <v>72</v>
      </c>
      <c r="N64" s="105">
        <v>0.0991168981481481</v>
      </c>
      <c r="O64" s="62"/>
      <c r="P64" s="61"/>
      <c r="Q64" s="61"/>
      <c r="R64" s="61"/>
      <c r="S64" s="61"/>
      <c r="T64" s="61"/>
      <c r="X64" s="43">
        <v>0.0680135416666667</v>
      </c>
    </row>
    <row r="65" spans="2:24" s="81" customFormat="1" ht="12.75">
      <c r="B65" s="14" t="s">
        <v>348</v>
      </c>
      <c r="C65" s="82">
        <v>128</v>
      </c>
      <c r="D65" s="82" t="s">
        <v>58</v>
      </c>
      <c r="E65" s="84" t="s">
        <v>136</v>
      </c>
      <c r="F65" s="84">
        <v>1972</v>
      </c>
      <c r="G65" s="82" t="s">
        <v>137</v>
      </c>
      <c r="H65" s="85">
        <v>0.0120506944444444</v>
      </c>
      <c r="I65" s="107">
        <f t="shared" si="2"/>
        <v>61</v>
      </c>
      <c r="J65" s="108">
        <f t="shared" si="5"/>
        <v>0.0638310185185186</v>
      </c>
      <c r="K65" s="107">
        <f t="shared" si="3"/>
        <v>63</v>
      </c>
      <c r="L65" s="108">
        <f t="shared" si="6"/>
        <v>0.02347673611111109</v>
      </c>
      <c r="M65" s="107">
        <f t="shared" si="4"/>
        <v>27</v>
      </c>
      <c r="N65" s="105">
        <v>0.0993584490740741</v>
      </c>
      <c r="O65" s="62"/>
      <c r="P65" s="61"/>
      <c r="Q65" s="61"/>
      <c r="R65" s="61"/>
      <c r="S65" s="61"/>
      <c r="T65" s="61"/>
      <c r="X65" s="43">
        <v>0.075881712962963</v>
      </c>
    </row>
    <row r="66" spans="2:24" s="81" customFormat="1" ht="12.75">
      <c r="B66" s="14" t="s">
        <v>349</v>
      </c>
      <c r="C66" s="82">
        <v>69</v>
      </c>
      <c r="D66" s="82" t="s">
        <v>58</v>
      </c>
      <c r="E66" s="83" t="s">
        <v>246</v>
      </c>
      <c r="F66" s="84">
        <v>1976</v>
      </c>
      <c r="G66" s="82" t="s">
        <v>80</v>
      </c>
      <c r="H66" s="85">
        <v>0.0105099537037037</v>
      </c>
      <c r="I66" s="107">
        <f t="shared" si="2"/>
        <v>44</v>
      </c>
      <c r="J66" s="108">
        <f t="shared" si="5"/>
        <v>0.062118634259259294</v>
      </c>
      <c r="K66" s="107">
        <f t="shared" si="3"/>
        <v>53</v>
      </c>
      <c r="L66" s="108">
        <f t="shared" si="6"/>
        <v>0.02697280092592591</v>
      </c>
      <c r="M66" s="107">
        <f t="shared" si="4"/>
        <v>49</v>
      </c>
      <c r="N66" s="105">
        <v>0.0996013888888889</v>
      </c>
      <c r="O66" s="62"/>
      <c r="P66" s="61"/>
      <c r="Q66" s="61"/>
      <c r="R66" s="61"/>
      <c r="S66" s="61"/>
      <c r="T66" s="61"/>
      <c r="X66" s="43">
        <v>0.072628587962963</v>
      </c>
    </row>
    <row r="67" spans="2:24" s="81" customFormat="1" ht="12.75">
      <c r="B67" s="14" t="s">
        <v>350</v>
      </c>
      <c r="C67" s="82">
        <v>133</v>
      </c>
      <c r="D67" s="82" t="s">
        <v>58</v>
      </c>
      <c r="E67" s="84" t="s">
        <v>105</v>
      </c>
      <c r="F67" s="84">
        <v>1975</v>
      </c>
      <c r="G67" s="82" t="s">
        <v>106</v>
      </c>
      <c r="H67" s="85">
        <v>0.0121917824074074</v>
      </c>
      <c r="I67" s="107">
        <f t="shared" si="2"/>
        <v>63</v>
      </c>
      <c r="J67" s="108">
        <f t="shared" si="5"/>
        <v>0.0638677083333333</v>
      </c>
      <c r="K67" s="107">
        <f t="shared" si="3"/>
        <v>65</v>
      </c>
      <c r="L67" s="108">
        <f t="shared" si="6"/>
        <v>0.023747453703703708</v>
      </c>
      <c r="M67" s="107">
        <f t="shared" si="4"/>
        <v>30</v>
      </c>
      <c r="N67" s="105">
        <v>0.0998069444444444</v>
      </c>
      <c r="O67" s="62"/>
      <c r="P67" s="61"/>
      <c r="Q67" s="61"/>
      <c r="R67" s="61"/>
      <c r="S67" s="61"/>
      <c r="T67" s="61"/>
      <c r="X67" s="43">
        <v>0.0760594907407407</v>
      </c>
    </row>
    <row r="68" spans="2:24" s="81" customFormat="1" ht="12.75">
      <c r="B68" s="14" t="s">
        <v>351</v>
      </c>
      <c r="C68" s="82">
        <v>113</v>
      </c>
      <c r="D68" s="82" t="s">
        <v>58</v>
      </c>
      <c r="E68" s="84" t="s">
        <v>73</v>
      </c>
      <c r="F68" s="84">
        <v>1976</v>
      </c>
      <c r="G68" s="82" t="s">
        <v>74</v>
      </c>
      <c r="H68" s="85">
        <v>0.0107815972222222</v>
      </c>
      <c r="I68" s="107">
        <f t="shared" si="2"/>
        <v>49</v>
      </c>
      <c r="J68" s="108">
        <f t="shared" si="5"/>
        <v>0.0619998842592593</v>
      </c>
      <c r="K68" s="107">
        <f t="shared" si="3"/>
        <v>52</v>
      </c>
      <c r="L68" s="108">
        <f t="shared" si="6"/>
        <v>0.027429513888888493</v>
      </c>
      <c r="M68" s="107">
        <f t="shared" si="4"/>
        <v>53</v>
      </c>
      <c r="N68" s="105">
        <v>0.10021099537037</v>
      </c>
      <c r="O68" s="62"/>
      <c r="P68" s="61"/>
      <c r="Q68" s="61"/>
      <c r="R68" s="61"/>
      <c r="S68" s="61"/>
      <c r="T68" s="61"/>
      <c r="X68" s="43">
        <v>0.0727814814814815</v>
      </c>
    </row>
    <row r="69" spans="2:24" s="81" customFormat="1" ht="12.75">
      <c r="B69" s="14" t="s">
        <v>352</v>
      </c>
      <c r="C69" s="82">
        <v>100</v>
      </c>
      <c r="D69" s="82" t="s">
        <v>58</v>
      </c>
      <c r="E69" s="84" t="s">
        <v>132</v>
      </c>
      <c r="F69" s="84">
        <v>1973</v>
      </c>
      <c r="G69" s="82" t="s">
        <v>133</v>
      </c>
      <c r="H69" s="85">
        <v>0.0120773148148148</v>
      </c>
      <c r="I69" s="107">
        <f t="shared" si="2"/>
        <v>62</v>
      </c>
      <c r="J69" s="108">
        <f t="shared" si="5"/>
        <v>0.060870254629629604</v>
      </c>
      <c r="K69" s="107">
        <f t="shared" si="3"/>
        <v>46</v>
      </c>
      <c r="L69" s="108">
        <f t="shared" si="6"/>
        <v>0.027837962962962592</v>
      </c>
      <c r="M69" s="107">
        <f t="shared" si="4"/>
        <v>56</v>
      </c>
      <c r="N69" s="105">
        <v>0.100785532407407</v>
      </c>
      <c r="O69" s="62"/>
      <c r="P69" s="61"/>
      <c r="Q69" s="61"/>
      <c r="R69" s="61"/>
      <c r="S69" s="61"/>
      <c r="T69" s="61"/>
      <c r="X69" s="43">
        <v>0.0729475694444444</v>
      </c>
    </row>
    <row r="70" spans="2:24" s="81" customFormat="1" ht="12.75">
      <c r="B70" s="14" t="s">
        <v>353</v>
      </c>
      <c r="C70" s="82">
        <v>85</v>
      </c>
      <c r="D70" s="82" t="s">
        <v>58</v>
      </c>
      <c r="E70" s="84" t="s">
        <v>107</v>
      </c>
      <c r="F70" s="84">
        <v>1981</v>
      </c>
      <c r="G70" s="82" t="s">
        <v>99</v>
      </c>
      <c r="H70" s="85">
        <v>0.0109023148148148</v>
      </c>
      <c r="I70" s="107">
        <f t="shared" si="2"/>
        <v>52</v>
      </c>
      <c r="J70" s="108">
        <f t="shared" si="5"/>
        <v>0.0630034722222222</v>
      </c>
      <c r="K70" s="107">
        <f t="shared" si="3"/>
        <v>57</v>
      </c>
      <c r="L70" s="108">
        <f t="shared" si="6"/>
        <v>0.027097453703704005</v>
      </c>
      <c r="M70" s="107">
        <f t="shared" si="4"/>
        <v>51</v>
      </c>
      <c r="N70" s="105">
        <v>0.101003240740741</v>
      </c>
      <c r="O70" s="62"/>
      <c r="P70" s="61"/>
      <c r="Q70" s="61"/>
      <c r="R70" s="61"/>
      <c r="S70" s="61"/>
      <c r="T70" s="61"/>
      <c r="X70" s="43">
        <v>0.073905787037037</v>
      </c>
    </row>
    <row r="71" spans="2:24" s="81" customFormat="1" ht="12.75">
      <c r="B71" s="14" t="s">
        <v>354</v>
      </c>
      <c r="C71" s="82">
        <v>1</v>
      </c>
      <c r="D71" s="82" t="s">
        <v>58</v>
      </c>
      <c r="E71" s="84" t="s">
        <v>64</v>
      </c>
      <c r="F71" s="84">
        <v>1988</v>
      </c>
      <c r="G71" s="82" t="s">
        <v>13</v>
      </c>
      <c r="H71" s="85">
        <v>0.0131016203703704</v>
      </c>
      <c r="I71" s="107">
        <f t="shared" si="2"/>
        <v>74</v>
      </c>
      <c r="J71" s="108">
        <f t="shared" si="5"/>
        <v>0.06279745370370371</v>
      </c>
      <c r="K71" s="107">
        <f t="shared" si="3"/>
        <v>56</v>
      </c>
      <c r="L71" s="108">
        <f t="shared" si="6"/>
        <v>0.0254156249999999</v>
      </c>
      <c r="M71" s="107">
        <f t="shared" si="4"/>
        <v>39</v>
      </c>
      <c r="N71" s="105">
        <v>0.101314699074074</v>
      </c>
      <c r="O71" s="62"/>
      <c r="P71" s="61"/>
      <c r="Q71" s="61"/>
      <c r="R71" s="61"/>
      <c r="S71" s="61"/>
      <c r="T71" s="61"/>
      <c r="W71" s="87"/>
      <c r="X71" s="43">
        <v>0.0758990740740741</v>
      </c>
    </row>
    <row r="72" spans="2:24" s="81" customFormat="1" ht="12.75">
      <c r="B72" s="14" t="s">
        <v>355</v>
      </c>
      <c r="C72" s="82">
        <v>33</v>
      </c>
      <c r="D72" s="82" t="s">
        <v>58</v>
      </c>
      <c r="E72" s="84" t="s">
        <v>88</v>
      </c>
      <c r="F72" s="84">
        <v>1974</v>
      </c>
      <c r="G72" s="82" t="s">
        <v>80</v>
      </c>
      <c r="H72" s="85">
        <v>0.0108388888888889</v>
      </c>
      <c r="I72" s="107">
        <f t="shared" si="2"/>
        <v>51</v>
      </c>
      <c r="J72" s="108">
        <f t="shared" si="5"/>
        <v>0.0638291666666667</v>
      </c>
      <c r="K72" s="107">
        <f t="shared" si="3"/>
        <v>62</v>
      </c>
      <c r="L72" s="108">
        <f t="shared" si="6"/>
        <v>0.027035995370370408</v>
      </c>
      <c r="M72" s="107">
        <f t="shared" si="4"/>
        <v>50</v>
      </c>
      <c r="N72" s="105">
        <v>0.101704050925926</v>
      </c>
      <c r="O72" s="62"/>
      <c r="P72" s="61"/>
      <c r="Q72" s="61"/>
      <c r="R72" s="61"/>
      <c r="S72" s="61"/>
      <c r="T72" s="61"/>
      <c r="X72" s="43">
        <v>0.0746680555555556</v>
      </c>
    </row>
    <row r="73" spans="2:24" s="81" customFormat="1" ht="12.75">
      <c r="B73" s="14" t="s">
        <v>356</v>
      </c>
      <c r="C73" s="82">
        <v>61</v>
      </c>
      <c r="D73" s="82" t="s">
        <v>58</v>
      </c>
      <c r="E73" s="84" t="s">
        <v>79</v>
      </c>
      <c r="F73" s="84">
        <v>1976</v>
      </c>
      <c r="G73" s="82" t="s">
        <v>80</v>
      </c>
      <c r="H73" s="85">
        <v>0.0118744212962963</v>
      </c>
      <c r="I73" s="107">
        <f t="shared" si="2"/>
        <v>57</v>
      </c>
      <c r="J73" s="108">
        <f t="shared" si="5"/>
        <v>0.0638550925925926</v>
      </c>
      <c r="K73" s="107">
        <f t="shared" si="3"/>
        <v>64</v>
      </c>
      <c r="L73" s="108">
        <f t="shared" si="6"/>
        <v>0.026191550925926094</v>
      </c>
      <c r="M73" s="107">
        <f t="shared" si="4"/>
        <v>46</v>
      </c>
      <c r="N73" s="105">
        <v>0.101921064814815</v>
      </c>
      <c r="O73" s="62"/>
      <c r="P73" s="61"/>
      <c r="Q73" s="61"/>
      <c r="R73" s="61"/>
      <c r="S73" s="61"/>
      <c r="T73" s="61"/>
      <c r="X73" s="43">
        <v>0.0757295138888889</v>
      </c>
    </row>
    <row r="74" spans="2:24" s="81" customFormat="1" ht="12.75">
      <c r="B74" s="14" t="s">
        <v>357</v>
      </c>
      <c r="C74" s="82">
        <v>59</v>
      </c>
      <c r="D74" s="82" t="s">
        <v>58</v>
      </c>
      <c r="E74" s="83" t="s">
        <v>257</v>
      </c>
      <c r="F74" s="84">
        <v>1974</v>
      </c>
      <c r="G74" s="82" t="s">
        <v>258</v>
      </c>
      <c r="H74" s="85">
        <v>0.0104527777777778</v>
      </c>
      <c r="I74" s="107">
        <f t="shared" si="2"/>
        <v>43</v>
      </c>
      <c r="J74" s="108">
        <f t="shared" si="5"/>
        <v>0.06689942129629631</v>
      </c>
      <c r="K74" s="107">
        <f t="shared" si="3"/>
        <v>71</v>
      </c>
      <c r="L74" s="108">
        <f t="shared" si="6"/>
        <v>0.026386226851851893</v>
      </c>
      <c r="M74" s="107">
        <f t="shared" si="4"/>
        <v>47</v>
      </c>
      <c r="N74" s="105">
        <v>0.103738425925926</v>
      </c>
      <c r="O74" s="62"/>
      <c r="P74" s="61"/>
      <c r="Q74" s="61"/>
      <c r="R74" s="61"/>
      <c r="S74" s="61"/>
      <c r="T74" s="61"/>
      <c r="X74" s="43">
        <v>0.0773521990740741</v>
      </c>
    </row>
    <row r="75" spans="2:24" s="81" customFormat="1" ht="12.75">
      <c r="B75" s="14" t="s">
        <v>358</v>
      </c>
      <c r="C75" s="82">
        <v>6</v>
      </c>
      <c r="D75" s="82" t="s">
        <v>58</v>
      </c>
      <c r="E75" s="83" t="s">
        <v>287</v>
      </c>
      <c r="F75" s="84">
        <v>1977</v>
      </c>
      <c r="G75" s="82" t="s">
        <v>77</v>
      </c>
      <c r="H75" s="85">
        <v>0.0123194444444444</v>
      </c>
      <c r="I75" s="107">
        <f t="shared" si="2"/>
        <v>65</v>
      </c>
      <c r="J75" s="108">
        <f t="shared" si="5"/>
        <v>0.0612586805555556</v>
      </c>
      <c r="K75" s="107">
        <f t="shared" si="3"/>
        <v>47</v>
      </c>
      <c r="L75" s="108">
        <f t="shared" si="6"/>
        <v>0.030328472222222</v>
      </c>
      <c r="M75" s="107">
        <f t="shared" si="4"/>
        <v>69</v>
      </c>
      <c r="N75" s="105">
        <v>0.103906597222222</v>
      </c>
      <c r="O75" s="62"/>
      <c r="P75" s="61"/>
      <c r="Q75" s="61"/>
      <c r="R75" s="61"/>
      <c r="S75" s="61"/>
      <c r="T75" s="61"/>
      <c r="W75" s="86"/>
      <c r="X75" s="43">
        <v>0.073578125</v>
      </c>
    </row>
    <row r="76" spans="2:24" s="81" customFormat="1" ht="12.75">
      <c r="B76" s="14" t="s">
        <v>359</v>
      </c>
      <c r="C76" s="82">
        <v>36</v>
      </c>
      <c r="D76" s="82" t="s">
        <v>58</v>
      </c>
      <c r="E76" s="83" t="s">
        <v>270</v>
      </c>
      <c r="F76" s="84">
        <v>1978</v>
      </c>
      <c r="G76" s="82" t="s">
        <v>13</v>
      </c>
      <c r="H76" s="85">
        <v>0.0107333333333333</v>
      </c>
      <c r="I76" s="107">
        <f t="shared" si="2"/>
        <v>47</v>
      </c>
      <c r="J76" s="108">
        <f aca="true" t="shared" si="7" ref="J76:J96">X76-H76</f>
        <v>0.06334363425925929</v>
      </c>
      <c r="K76" s="107">
        <f t="shared" si="3"/>
        <v>59</v>
      </c>
      <c r="L76" s="108">
        <f aca="true" t="shared" si="8" ref="L76:L96">N76-X76</f>
        <v>0.0303678240740744</v>
      </c>
      <c r="M76" s="107">
        <f t="shared" si="4"/>
        <v>70</v>
      </c>
      <c r="N76" s="105">
        <v>0.104444791666667</v>
      </c>
      <c r="O76" s="62"/>
      <c r="P76" s="61"/>
      <c r="Q76" s="61"/>
      <c r="R76" s="61"/>
      <c r="S76" s="61"/>
      <c r="T76" s="61"/>
      <c r="X76" s="43">
        <v>0.0740769675925926</v>
      </c>
    </row>
    <row r="77" spans="2:24" s="81" customFormat="1" ht="12.75">
      <c r="B77" s="14" t="s">
        <v>360</v>
      </c>
      <c r="C77" s="82">
        <v>73</v>
      </c>
      <c r="D77" s="82" t="s">
        <v>58</v>
      </c>
      <c r="E77" s="84" t="s">
        <v>110</v>
      </c>
      <c r="F77" s="84">
        <v>1976</v>
      </c>
      <c r="G77" s="82" t="s">
        <v>111</v>
      </c>
      <c r="H77" s="85">
        <v>0.0130231481481481</v>
      </c>
      <c r="I77" s="107">
        <f aca="true" t="shared" si="9" ref="I77:I96">RANK(H77,$H$12:$H$96,1)</f>
        <v>72</v>
      </c>
      <c r="J77" s="108">
        <f t="shared" si="7"/>
        <v>0.0636831018518519</v>
      </c>
      <c r="K77" s="107">
        <f aca="true" t="shared" si="10" ref="K77:K96">RANK(J77,$J$12:$J$96,1)</f>
        <v>61</v>
      </c>
      <c r="L77" s="108">
        <f t="shared" si="8"/>
        <v>0.030013773148148</v>
      </c>
      <c r="M77" s="107">
        <f aca="true" t="shared" si="11" ref="M77:M96">RANK(L77,$L$12:$L$96,1)</f>
        <v>68</v>
      </c>
      <c r="N77" s="105">
        <v>0.106720023148148</v>
      </c>
      <c r="O77" s="62"/>
      <c r="P77" s="61"/>
      <c r="Q77" s="61"/>
      <c r="R77" s="61"/>
      <c r="S77" s="61"/>
      <c r="T77" s="61"/>
      <c r="X77" s="43">
        <v>0.07670625</v>
      </c>
    </row>
    <row r="78" spans="2:24" s="81" customFormat="1" ht="12.75">
      <c r="B78" s="14" t="s">
        <v>361</v>
      </c>
      <c r="C78" s="82">
        <v>42</v>
      </c>
      <c r="D78" s="82" t="s">
        <v>58</v>
      </c>
      <c r="E78" s="84" t="s">
        <v>85</v>
      </c>
      <c r="F78" s="84">
        <v>1968</v>
      </c>
      <c r="G78" s="82" t="s">
        <v>83</v>
      </c>
      <c r="H78" s="85">
        <v>0.0130893518518519</v>
      </c>
      <c r="I78" s="107">
        <f t="shared" si="9"/>
        <v>73</v>
      </c>
      <c r="J78" s="108">
        <f t="shared" si="7"/>
        <v>0.0641268518518518</v>
      </c>
      <c r="K78" s="107">
        <f t="shared" si="10"/>
        <v>66</v>
      </c>
      <c r="L78" s="108">
        <f t="shared" si="8"/>
        <v>0.029959722222222235</v>
      </c>
      <c r="M78" s="107">
        <f t="shared" si="11"/>
        <v>66</v>
      </c>
      <c r="N78" s="105">
        <v>0.10717592592592594</v>
      </c>
      <c r="O78" s="62"/>
      <c r="P78" s="61"/>
      <c r="Q78" s="61"/>
      <c r="R78" s="61"/>
      <c r="S78" s="61"/>
      <c r="T78" s="61"/>
      <c r="X78" s="43">
        <v>0.0772162037037037</v>
      </c>
    </row>
    <row r="79" spans="2:24" s="81" customFormat="1" ht="12.75">
      <c r="B79" s="14" t="s">
        <v>362</v>
      </c>
      <c r="C79" s="82">
        <v>135</v>
      </c>
      <c r="D79" s="82" t="s">
        <v>58</v>
      </c>
      <c r="E79" s="83" t="s">
        <v>214</v>
      </c>
      <c r="F79" s="84">
        <v>1979</v>
      </c>
      <c r="G79" s="82" t="s">
        <v>215</v>
      </c>
      <c r="H79" s="85">
        <v>0.013262037037037</v>
      </c>
      <c r="I79" s="107">
        <f t="shared" si="9"/>
        <v>76</v>
      </c>
      <c r="J79" s="108">
        <f t="shared" si="7"/>
        <v>0.06453437499999999</v>
      </c>
      <c r="K79" s="107">
        <f t="shared" si="10"/>
        <v>68</v>
      </c>
      <c r="L79" s="108">
        <f t="shared" si="8"/>
        <v>0.029726736111111166</v>
      </c>
      <c r="M79" s="107">
        <f t="shared" si="11"/>
        <v>65</v>
      </c>
      <c r="N79" s="105">
        <v>0.10752314814814816</v>
      </c>
      <c r="O79" s="62"/>
      <c r="P79" s="61"/>
      <c r="Q79" s="61"/>
      <c r="R79" s="61"/>
      <c r="S79" s="61"/>
      <c r="T79" s="61"/>
      <c r="X79" s="43">
        <v>0.077796412037037</v>
      </c>
    </row>
    <row r="80" spans="2:24" s="81" customFormat="1" ht="12.75">
      <c r="B80" s="14" t="s">
        <v>363</v>
      </c>
      <c r="C80" s="82">
        <v>50</v>
      </c>
      <c r="D80" s="82" t="s">
        <v>58</v>
      </c>
      <c r="E80" s="84" t="s">
        <v>103</v>
      </c>
      <c r="F80" s="84">
        <v>1981</v>
      </c>
      <c r="G80" s="82" t="s">
        <v>104</v>
      </c>
      <c r="H80" s="85">
        <v>0.0122196759259259</v>
      </c>
      <c r="I80" s="107">
        <f t="shared" si="9"/>
        <v>64</v>
      </c>
      <c r="J80" s="108">
        <f t="shared" si="7"/>
        <v>0.06619918981481479</v>
      </c>
      <c r="K80" s="107">
        <f t="shared" si="10"/>
        <v>69</v>
      </c>
      <c r="L80" s="108">
        <f t="shared" si="8"/>
        <v>0.030909837962962997</v>
      </c>
      <c r="M80" s="107">
        <f t="shared" si="11"/>
        <v>71</v>
      </c>
      <c r="N80" s="105">
        <v>0.10932870370370369</v>
      </c>
      <c r="O80" s="62"/>
      <c r="P80" s="61"/>
      <c r="Q80" s="61"/>
      <c r="R80" s="61"/>
      <c r="S80" s="61"/>
      <c r="T80" s="61"/>
      <c r="X80" s="43">
        <v>0.0784188657407407</v>
      </c>
    </row>
    <row r="81" spans="2:24" s="81" customFormat="1" ht="12.75">
      <c r="B81" s="14" t="s">
        <v>364</v>
      </c>
      <c r="C81" s="82">
        <v>30</v>
      </c>
      <c r="D81" s="82" t="s">
        <v>58</v>
      </c>
      <c r="E81" s="84" t="s">
        <v>94</v>
      </c>
      <c r="F81" s="84">
        <v>1976</v>
      </c>
      <c r="G81" s="82" t="s">
        <v>95</v>
      </c>
      <c r="H81" s="85">
        <v>0.0119005787037037</v>
      </c>
      <c r="I81" s="107">
        <f t="shared" si="9"/>
        <v>58</v>
      </c>
      <c r="J81" s="108">
        <f t="shared" si="7"/>
        <v>0.061403819444444396</v>
      </c>
      <c r="K81" s="107">
        <f t="shared" si="10"/>
        <v>48</v>
      </c>
      <c r="L81" s="108">
        <f t="shared" si="8"/>
        <v>0.03610532407407413</v>
      </c>
      <c r="M81" s="107">
        <f t="shared" si="11"/>
        <v>82</v>
      </c>
      <c r="N81" s="105">
        <v>0.10940972222222223</v>
      </c>
      <c r="O81" s="62"/>
      <c r="P81" s="61"/>
      <c r="Q81" s="61"/>
      <c r="R81" s="61"/>
      <c r="S81" s="61"/>
      <c r="T81" s="61"/>
      <c r="X81" s="43">
        <v>0.0733043981481481</v>
      </c>
    </row>
    <row r="82" spans="2:24" s="81" customFormat="1" ht="12.75">
      <c r="B82" s="14" t="s">
        <v>365</v>
      </c>
      <c r="C82" s="82">
        <v>94</v>
      </c>
      <c r="D82" s="82" t="s">
        <v>58</v>
      </c>
      <c r="E82" s="83" t="s">
        <v>239</v>
      </c>
      <c r="F82" s="84">
        <v>1982</v>
      </c>
      <c r="G82" s="82" t="s">
        <v>237</v>
      </c>
      <c r="H82" s="85">
        <v>0.0128493055555556</v>
      </c>
      <c r="I82" s="107">
        <f t="shared" si="9"/>
        <v>69</v>
      </c>
      <c r="J82" s="108">
        <f t="shared" si="7"/>
        <v>0.06829467592592589</v>
      </c>
      <c r="K82" s="107">
        <f t="shared" si="10"/>
        <v>72</v>
      </c>
      <c r="L82" s="108">
        <f t="shared" si="8"/>
        <v>0.028520370370370363</v>
      </c>
      <c r="M82" s="107">
        <f t="shared" si="11"/>
        <v>60</v>
      </c>
      <c r="N82" s="105">
        <v>0.10966435185185186</v>
      </c>
      <c r="O82" s="62"/>
      <c r="P82" s="61"/>
      <c r="Q82" s="61"/>
      <c r="R82" s="61"/>
      <c r="S82" s="61"/>
      <c r="T82" s="61"/>
      <c r="X82" s="43">
        <v>0.0811439814814815</v>
      </c>
    </row>
    <row r="83" spans="2:24" s="81" customFormat="1" ht="12.75">
      <c r="B83" s="14" t="s">
        <v>366</v>
      </c>
      <c r="C83" s="82">
        <v>140</v>
      </c>
      <c r="D83" s="82" t="s">
        <v>58</v>
      </c>
      <c r="E83" s="84" t="s">
        <v>112</v>
      </c>
      <c r="F83" s="84">
        <v>1975</v>
      </c>
      <c r="G83" s="82" t="s">
        <v>113</v>
      </c>
      <c r="H83" s="85">
        <v>0.00993483796296296</v>
      </c>
      <c r="I83" s="107">
        <f t="shared" si="9"/>
        <v>30</v>
      </c>
      <c r="J83" s="108">
        <f t="shared" si="7"/>
        <v>0.07065787037037034</v>
      </c>
      <c r="K83" s="107">
        <f t="shared" si="10"/>
        <v>73</v>
      </c>
      <c r="L83" s="108">
        <f t="shared" si="8"/>
        <v>0.029592476851851873</v>
      </c>
      <c r="M83" s="107">
        <f t="shared" si="11"/>
        <v>64</v>
      </c>
      <c r="N83" s="105">
        <v>0.11018518518518518</v>
      </c>
      <c r="O83" s="62"/>
      <c r="P83" s="61"/>
      <c r="Q83" s="61"/>
      <c r="R83" s="61"/>
      <c r="S83" s="61"/>
      <c r="T83" s="61"/>
      <c r="X83" s="43">
        <v>0.0805927083333333</v>
      </c>
    </row>
    <row r="84" spans="2:24" s="81" customFormat="1" ht="12.75">
      <c r="B84" s="14" t="s">
        <v>367</v>
      </c>
      <c r="C84" s="82">
        <v>93</v>
      </c>
      <c r="D84" s="82" t="s">
        <v>58</v>
      </c>
      <c r="E84" s="84" t="s">
        <v>116</v>
      </c>
      <c r="F84" s="84">
        <v>1975</v>
      </c>
      <c r="G84" s="82" t="s">
        <v>117</v>
      </c>
      <c r="H84" s="85">
        <v>0.0119849537037037</v>
      </c>
      <c r="I84" s="107">
        <f t="shared" si="9"/>
        <v>60</v>
      </c>
      <c r="J84" s="108">
        <f t="shared" si="7"/>
        <v>0.0710231481481482</v>
      </c>
      <c r="K84" s="107">
        <f t="shared" si="10"/>
        <v>75</v>
      </c>
      <c r="L84" s="108">
        <f t="shared" si="8"/>
        <v>0.02767476851851848</v>
      </c>
      <c r="M84" s="107">
        <f t="shared" si="11"/>
        <v>55</v>
      </c>
      <c r="N84" s="105">
        <v>0.11068287037037038</v>
      </c>
      <c r="O84" s="62"/>
      <c r="P84" s="61"/>
      <c r="Q84" s="61"/>
      <c r="R84" s="61"/>
      <c r="S84" s="61"/>
      <c r="T84" s="61"/>
      <c r="X84" s="43">
        <v>0.0830081018518519</v>
      </c>
    </row>
    <row r="85" spans="2:24" s="81" customFormat="1" ht="12.75">
      <c r="B85" s="14" t="s">
        <v>368</v>
      </c>
      <c r="C85" s="82">
        <v>27</v>
      </c>
      <c r="D85" s="82" t="s">
        <v>58</v>
      </c>
      <c r="E85" s="83" t="s">
        <v>273</v>
      </c>
      <c r="F85" s="84">
        <v>1971</v>
      </c>
      <c r="G85" s="82" t="s">
        <v>13</v>
      </c>
      <c r="H85" s="85">
        <v>0.0137789351851852</v>
      </c>
      <c r="I85" s="107">
        <f t="shared" si="9"/>
        <v>79</v>
      </c>
      <c r="J85" s="108">
        <f t="shared" si="7"/>
        <v>0.0624636574074074</v>
      </c>
      <c r="K85" s="107">
        <f t="shared" si="10"/>
        <v>55</v>
      </c>
      <c r="L85" s="108">
        <f t="shared" si="8"/>
        <v>0.035343055555555544</v>
      </c>
      <c r="M85" s="107">
        <f t="shared" si="11"/>
        <v>79</v>
      </c>
      <c r="N85" s="105">
        <v>0.11158564814814814</v>
      </c>
      <c r="O85" s="62"/>
      <c r="P85" s="61"/>
      <c r="Q85" s="61"/>
      <c r="R85" s="61"/>
      <c r="S85" s="61"/>
      <c r="T85" s="61"/>
      <c r="X85" s="43">
        <v>0.0762425925925926</v>
      </c>
    </row>
    <row r="86" spans="2:24" s="81" customFormat="1" ht="12.75">
      <c r="B86" s="14" t="s">
        <v>369</v>
      </c>
      <c r="C86" s="82">
        <v>120</v>
      </c>
      <c r="D86" s="82" t="s">
        <v>58</v>
      </c>
      <c r="E86" s="83" t="s">
        <v>221</v>
      </c>
      <c r="F86" s="84">
        <v>1984</v>
      </c>
      <c r="G86" s="82" t="s">
        <v>147</v>
      </c>
      <c r="H86" s="85">
        <v>0.0104113425925926</v>
      </c>
      <c r="I86" s="107">
        <f t="shared" si="9"/>
        <v>39</v>
      </c>
      <c r="J86" s="108">
        <f t="shared" si="7"/>
        <v>0.0731534722222222</v>
      </c>
      <c r="K86" s="107">
        <f t="shared" si="10"/>
        <v>76</v>
      </c>
      <c r="L86" s="108">
        <f t="shared" si="8"/>
        <v>0.028564814814814835</v>
      </c>
      <c r="M86" s="107">
        <f t="shared" si="11"/>
        <v>61</v>
      </c>
      <c r="N86" s="105">
        <v>0.11212962962962963</v>
      </c>
      <c r="O86" s="62"/>
      <c r="P86" s="61"/>
      <c r="Q86" s="61"/>
      <c r="R86" s="61"/>
      <c r="S86" s="61"/>
      <c r="T86" s="61"/>
      <c r="X86" s="43">
        <v>0.0835648148148148</v>
      </c>
    </row>
    <row r="87" spans="2:24" s="81" customFormat="1" ht="12.75">
      <c r="B87" s="14" t="s">
        <v>370</v>
      </c>
      <c r="C87" s="82">
        <v>65</v>
      </c>
      <c r="D87" s="82" t="s">
        <v>58</v>
      </c>
      <c r="E87" s="84" t="s">
        <v>91</v>
      </c>
      <c r="F87" s="84">
        <v>1975</v>
      </c>
      <c r="G87" s="82" t="s">
        <v>169</v>
      </c>
      <c r="H87" s="85">
        <v>0.0106791666666667</v>
      </c>
      <c r="I87" s="107">
        <f t="shared" si="9"/>
        <v>46</v>
      </c>
      <c r="J87" s="108">
        <f t="shared" si="7"/>
        <v>0.0708364583333333</v>
      </c>
      <c r="K87" s="107">
        <f t="shared" si="10"/>
        <v>74</v>
      </c>
      <c r="L87" s="108">
        <f t="shared" si="8"/>
        <v>0.03648206018518518</v>
      </c>
      <c r="M87" s="107">
        <f t="shared" si="11"/>
        <v>83</v>
      </c>
      <c r="N87" s="105">
        <v>0.11799768518518518</v>
      </c>
      <c r="O87" s="62"/>
      <c r="P87" s="61"/>
      <c r="Q87" s="61"/>
      <c r="R87" s="61"/>
      <c r="S87" s="61"/>
      <c r="T87" s="61"/>
      <c r="X87" s="43">
        <v>0.081515625</v>
      </c>
    </row>
    <row r="88" spans="2:24" s="81" customFormat="1" ht="12.75">
      <c r="B88" s="14" t="s">
        <v>371</v>
      </c>
      <c r="C88" s="82">
        <v>72</v>
      </c>
      <c r="D88" s="82" t="s">
        <v>58</v>
      </c>
      <c r="E88" s="84" t="s">
        <v>61</v>
      </c>
      <c r="F88" s="84">
        <v>1976</v>
      </c>
      <c r="G88" s="82" t="s">
        <v>62</v>
      </c>
      <c r="H88" s="85">
        <v>0.012965625</v>
      </c>
      <c r="I88" s="107">
        <f t="shared" si="9"/>
        <v>70</v>
      </c>
      <c r="J88" s="108">
        <f t="shared" si="7"/>
        <v>0.0740746527777778</v>
      </c>
      <c r="K88" s="107">
        <f t="shared" si="10"/>
        <v>78</v>
      </c>
      <c r="L88" s="108">
        <f t="shared" si="8"/>
        <v>0.032971296296296276</v>
      </c>
      <c r="M88" s="107">
        <f t="shared" si="11"/>
        <v>73</v>
      </c>
      <c r="N88" s="105">
        <v>0.12001157407407408</v>
      </c>
      <c r="O88" s="62"/>
      <c r="P88" s="61"/>
      <c r="Q88" s="61"/>
      <c r="R88" s="61"/>
      <c r="S88" s="61"/>
      <c r="T88" s="61"/>
      <c r="X88" s="43">
        <v>0.0870402777777778</v>
      </c>
    </row>
    <row r="89" spans="2:24" s="81" customFormat="1" ht="12.75">
      <c r="B89" s="14" t="s">
        <v>372</v>
      </c>
      <c r="C89" s="82">
        <v>106</v>
      </c>
      <c r="D89" s="82" t="s">
        <v>58</v>
      </c>
      <c r="E89" s="84" t="s">
        <v>135</v>
      </c>
      <c r="F89" s="84">
        <v>1970</v>
      </c>
      <c r="G89" s="82" t="s">
        <v>60</v>
      </c>
      <c r="H89" s="85">
        <v>0.0132799768518519</v>
      </c>
      <c r="I89" s="107">
        <f t="shared" si="9"/>
        <v>77</v>
      </c>
      <c r="J89" s="108">
        <f t="shared" si="7"/>
        <v>0.0738043981481481</v>
      </c>
      <c r="K89" s="107">
        <f t="shared" si="10"/>
        <v>77</v>
      </c>
      <c r="L89" s="108">
        <f t="shared" si="8"/>
        <v>0.035658680555555544</v>
      </c>
      <c r="M89" s="107">
        <f t="shared" si="11"/>
        <v>81</v>
      </c>
      <c r="N89" s="105">
        <v>0.12274305555555555</v>
      </c>
      <c r="O89" s="62"/>
      <c r="P89" s="61"/>
      <c r="Q89" s="61"/>
      <c r="R89" s="61"/>
      <c r="S89" s="61"/>
      <c r="T89" s="61"/>
      <c r="X89" s="43">
        <v>0.087084375</v>
      </c>
    </row>
    <row r="90" spans="2:24" ht="12.75">
      <c r="B90" s="14" t="s">
        <v>373</v>
      </c>
      <c r="C90" s="2">
        <v>24</v>
      </c>
      <c r="D90" s="2" t="s">
        <v>58</v>
      </c>
      <c r="E90" s="22" t="s">
        <v>274</v>
      </c>
      <c r="F90" s="5">
        <v>1977</v>
      </c>
      <c r="G90" s="2" t="s">
        <v>13</v>
      </c>
      <c r="H90" s="42">
        <v>0.0129878472222222</v>
      </c>
      <c r="I90" s="94">
        <f t="shared" si="9"/>
        <v>71</v>
      </c>
      <c r="J90" s="18">
        <f t="shared" si="7"/>
        <v>0.07679490740740741</v>
      </c>
      <c r="K90" s="94">
        <f t="shared" si="10"/>
        <v>80</v>
      </c>
      <c r="L90" s="18">
        <f t="shared" si="8"/>
        <v>0.03382835648148151</v>
      </c>
      <c r="M90" s="94">
        <f t="shared" si="11"/>
        <v>74</v>
      </c>
      <c r="N90" s="98">
        <v>0.12361111111111112</v>
      </c>
      <c r="O90" s="62"/>
      <c r="X90" s="28">
        <v>0.0897827546296296</v>
      </c>
    </row>
    <row r="91" spans="2:24" ht="12.75">
      <c r="B91" s="14" t="s">
        <v>374</v>
      </c>
      <c r="C91" s="2">
        <v>99</v>
      </c>
      <c r="D91" s="2" t="s">
        <v>58</v>
      </c>
      <c r="E91" s="22" t="s">
        <v>232</v>
      </c>
      <c r="F91" s="5">
        <v>1968</v>
      </c>
      <c r="G91" s="2" t="s">
        <v>233</v>
      </c>
      <c r="H91" s="42">
        <v>0.0112146990740741</v>
      </c>
      <c r="I91" s="94">
        <f t="shared" si="9"/>
        <v>54</v>
      </c>
      <c r="J91" s="18">
        <f t="shared" si="7"/>
        <v>0.0775398148148148</v>
      </c>
      <c r="K91" s="94">
        <f t="shared" si="10"/>
        <v>81</v>
      </c>
      <c r="L91" s="18">
        <f t="shared" si="8"/>
        <v>0.03489131944444443</v>
      </c>
      <c r="M91" s="94">
        <f t="shared" si="11"/>
        <v>78</v>
      </c>
      <c r="N91" s="98">
        <v>0.12364583333333333</v>
      </c>
      <c r="O91" s="62"/>
      <c r="X91" s="28">
        <v>0.0887545138888889</v>
      </c>
    </row>
    <row r="92" spans="2:24" ht="12.75">
      <c r="B92" s="14" t="s">
        <v>375</v>
      </c>
      <c r="C92" s="2">
        <v>41</v>
      </c>
      <c r="D92" s="2" t="s">
        <v>58</v>
      </c>
      <c r="E92" s="5" t="s">
        <v>100</v>
      </c>
      <c r="F92" s="5">
        <v>1974</v>
      </c>
      <c r="G92" s="2" t="s">
        <v>83</v>
      </c>
      <c r="H92" s="42">
        <v>0.0152229166666667</v>
      </c>
      <c r="I92" s="94">
        <f t="shared" si="9"/>
        <v>83</v>
      </c>
      <c r="J92" s="18">
        <f t="shared" si="7"/>
        <v>0.07569733796296291</v>
      </c>
      <c r="K92" s="94">
        <f t="shared" si="10"/>
        <v>79</v>
      </c>
      <c r="L92" s="18">
        <f t="shared" si="8"/>
        <v>0.03484363425925929</v>
      </c>
      <c r="M92" s="94">
        <f t="shared" si="11"/>
        <v>77</v>
      </c>
      <c r="N92" s="98">
        <v>0.1257638888888889</v>
      </c>
      <c r="O92" s="62"/>
      <c r="X92" s="28">
        <v>0.0909202546296296</v>
      </c>
    </row>
    <row r="93" spans="2:24" ht="12.75">
      <c r="B93" s="14" t="s">
        <v>376</v>
      </c>
      <c r="C93" s="2">
        <v>8</v>
      </c>
      <c r="D93" s="2" t="s">
        <v>58</v>
      </c>
      <c r="E93" s="22" t="s">
        <v>285</v>
      </c>
      <c r="F93" s="5">
        <v>1985</v>
      </c>
      <c r="G93" s="2" t="s">
        <v>286</v>
      </c>
      <c r="H93" s="42">
        <v>0.0138971064814815</v>
      </c>
      <c r="I93" s="94">
        <f t="shared" si="9"/>
        <v>80</v>
      </c>
      <c r="J93" s="18">
        <f t="shared" si="7"/>
        <v>0.09528113425925924</v>
      </c>
      <c r="K93" s="94">
        <f t="shared" si="10"/>
        <v>83</v>
      </c>
      <c r="L93" s="18">
        <f t="shared" si="8"/>
        <v>0.028680555555555556</v>
      </c>
      <c r="M93" s="94">
        <f t="shared" si="11"/>
        <v>63</v>
      </c>
      <c r="N93" s="98">
        <v>0.1378587962962963</v>
      </c>
      <c r="O93" s="62"/>
      <c r="X93" s="28">
        <v>0.10917824074074074</v>
      </c>
    </row>
    <row r="94" spans="2:24" ht="12.75">
      <c r="B94" s="14" t="s">
        <v>377</v>
      </c>
      <c r="C94" s="2">
        <v>160</v>
      </c>
      <c r="D94" s="2" t="s">
        <v>58</v>
      </c>
      <c r="E94" s="5" t="s">
        <v>59</v>
      </c>
      <c r="F94" s="5">
        <v>1973</v>
      </c>
      <c r="G94" s="2" t="s">
        <v>60</v>
      </c>
      <c r="H94" s="42">
        <v>0.0156028935185185</v>
      </c>
      <c r="I94" s="94">
        <f t="shared" si="9"/>
        <v>85</v>
      </c>
      <c r="J94" s="18">
        <f t="shared" si="7"/>
        <v>0.10011469907407408</v>
      </c>
      <c r="K94" s="94">
        <f t="shared" si="10"/>
        <v>84</v>
      </c>
      <c r="L94" s="18">
        <f t="shared" si="8"/>
        <v>0.034074074074074104</v>
      </c>
      <c r="M94" s="94">
        <f t="shared" si="11"/>
        <v>75</v>
      </c>
      <c r="N94" s="98">
        <v>0.14979166666666668</v>
      </c>
      <c r="O94" s="62"/>
      <c r="X94" s="28">
        <v>0.11571759259259258</v>
      </c>
    </row>
    <row r="95" spans="2:24" ht="12.75">
      <c r="B95" s="14" t="s">
        <v>378</v>
      </c>
      <c r="C95" s="2">
        <v>161</v>
      </c>
      <c r="D95" s="2" t="s">
        <v>58</v>
      </c>
      <c r="E95" s="5" t="s">
        <v>131</v>
      </c>
      <c r="F95" s="5">
        <v>1973</v>
      </c>
      <c r="G95" s="2" t="s">
        <v>141</v>
      </c>
      <c r="H95" s="42">
        <v>0.0155949074074074</v>
      </c>
      <c r="I95" s="94">
        <f t="shared" si="9"/>
        <v>84</v>
      </c>
      <c r="J95" s="18">
        <f t="shared" si="7"/>
        <v>0.10012268518518518</v>
      </c>
      <c r="K95" s="94">
        <f t="shared" si="10"/>
        <v>85</v>
      </c>
      <c r="L95" s="18">
        <f t="shared" si="8"/>
        <v>0.034074074074074104</v>
      </c>
      <c r="M95" s="94">
        <f t="shared" si="11"/>
        <v>75</v>
      </c>
      <c r="N95" s="98">
        <v>0.14979166666666668</v>
      </c>
      <c r="O95" s="62"/>
      <c r="X95" s="28">
        <v>0.11571759259259258</v>
      </c>
    </row>
    <row r="96" spans="2:24" ht="13.5" thickBot="1">
      <c r="B96" s="15" t="s">
        <v>379</v>
      </c>
      <c r="C96" s="16">
        <v>129</v>
      </c>
      <c r="D96" s="16" t="s">
        <v>58</v>
      </c>
      <c r="E96" s="17" t="s">
        <v>134</v>
      </c>
      <c r="F96" s="17">
        <v>1968</v>
      </c>
      <c r="G96" s="16" t="s">
        <v>113</v>
      </c>
      <c r="H96" s="51">
        <v>0.0135016203703704</v>
      </c>
      <c r="I96" s="99">
        <f t="shared" si="9"/>
        <v>78</v>
      </c>
      <c r="J96" s="52">
        <f t="shared" si="7"/>
        <v>0.08051655092592591</v>
      </c>
      <c r="K96" s="99">
        <f t="shared" si="10"/>
        <v>82</v>
      </c>
      <c r="L96" s="52">
        <f t="shared" si="8"/>
        <v>0.06380590277777778</v>
      </c>
      <c r="M96" s="99">
        <f t="shared" si="11"/>
        <v>85</v>
      </c>
      <c r="N96" s="53">
        <v>0.1578240740740741</v>
      </c>
      <c r="O96" s="62"/>
      <c r="X96" s="28">
        <v>0.0940181712962963</v>
      </c>
    </row>
    <row r="97" spans="2:24" ht="12.75">
      <c r="B97" s="31"/>
      <c r="C97" s="32"/>
      <c r="D97" s="32"/>
      <c r="E97" s="34"/>
      <c r="F97" s="34"/>
      <c r="G97" s="32"/>
      <c r="H97" s="57"/>
      <c r="I97" s="57"/>
      <c r="J97" s="25"/>
      <c r="K97" s="25"/>
      <c r="L97" s="25"/>
      <c r="M97" s="25"/>
      <c r="N97" s="57"/>
      <c r="O97" s="62"/>
      <c r="X97" s="28"/>
    </row>
    <row r="98" spans="2:7" ht="25.5" customHeight="1" thickBot="1">
      <c r="B98" s="54" t="s">
        <v>295</v>
      </c>
      <c r="C98"/>
      <c r="D98"/>
      <c r="G98"/>
    </row>
    <row r="99" spans="1:24" s="6" customFormat="1" ht="13.5" thickBot="1">
      <c r="A99" s="60"/>
      <c r="B99" s="8" t="s">
        <v>7</v>
      </c>
      <c r="C99" s="9" t="s">
        <v>6</v>
      </c>
      <c r="D99" s="9" t="s">
        <v>1</v>
      </c>
      <c r="E99" s="10" t="s">
        <v>0</v>
      </c>
      <c r="F99" s="10" t="s">
        <v>14</v>
      </c>
      <c r="G99" s="9" t="s">
        <v>9</v>
      </c>
      <c r="H99" s="9" t="s">
        <v>2</v>
      </c>
      <c r="I99" s="9"/>
      <c r="J99" s="9" t="s">
        <v>3</v>
      </c>
      <c r="K99" s="9"/>
      <c r="L99" s="9" t="s">
        <v>5</v>
      </c>
      <c r="M99" s="9"/>
      <c r="N99" s="11" t="s">
        <v>291</v>
      </c>
      <c r="O99" s="59"/>
      <c r="P99" s="60"/>
      <c r="Q99" s="60"/>
      <c r="R99" s="60"/>
      <c r="S99" s="60"/>
      <c r="T99" s="60"/>
      <c r="W99" s="26" t="s">
        <v>290</v>
      </c>
      <c r="X99" s="24" t="s">
        <v>292</v>
      </c>
    </row>
    <row r="100" spans="2:24" ht="12.75">
      <c r="B100" s="103" t="s">
        <v>209</v>
      </c>
      <c r="C100" s="13">
        <v>66</v>
      </c>
      <c r="D100" s="13" t="s">
        <v>45</v>
      </c>
      <c r="E100" s="104" t="s">
        <v>249</v>
      </c>
      <c r="F100" s="100">
        <v>1966</v>
      </c>
      <c r="G100" s="13" t="s">
        <v>250</v>
      </c>
      <c r="H100" s="101">
        <v>0.00849479166666667</v>
      </c>
      <c r="I100" s="80">
        <f>RANK(H100,$H$100:$H$115,1)</f>
        <v>1</v>
      </c>
      <c r="J100" s="20">
        <f aca="true" t="shared" si="12" ref="J100:J115">X100-H100</f>
        <v>0.050938078703703704</v>
      </c>
      <c r="K100" s="80">
        <f>RANK(J100,$J$100:$J$115,1)</f>
        <v>1</v>
      </c>
      <c r="L100" s="20">
        <f aca="true" t="shared" si="13" ref="L100:L115">N100-X100</f>
        <v>0.020381944444444425</v>
      </c>
      <c r="M100" s="80">
        <f>RANK(L100,$L$100:$L$115,1)</f>
        <v>1</v>
      </c>
      <c r="N100" s="102">
        <v>0.0798148148148148</v>
      </c>
      <c r="O100" s="62"/>
      <c r="X100" s="43">
        <v>0.05943287037037037</v>
      </c>
    </row>
    <row r="101" spans="2:24" ht="12.75">
      <c r="B101" s="58" t="s">
        <v>210</v>
      </c>
      <c r="C101" s="2">
        <v>10</v>
      </c>
      <c r="D101" s="2" t="s">
        <v>45</v>
      </c>
      <c r="E101" s="22" t="s">
        <v>56</v>
      </c>
      <c r="F101" s="5">
        <v>1965</v>
      </c>
      <c r="G101" s="2" t="s">
        <v>57</v>
      </c>
      <c r="H101" s="42">
        <v>0.00948981481481481</v>
      </c>
      <c r="I101" s="94">
        <f aca="true" t="shared" si="14" ref="I101:I115">RANK(H101,$H$100:$H$115,1)</f>
        <v>2</v>
      </c>
      <c r="J101" s="18">
        <f t="shared" si="12"/>
        <v>0.05159340277777779</v>
      </c>
      <c r="K101" s="94">
        <f aca="true" t="shared" si="15" ref="K101:K115">RANK(J101,$J$100:$J$115,1)</f>
        <v>3</v>
      </c>
      <c r="L101" s="18">
        <f t="shared" si="13"/>
        <v>0.021796643518518503</v>
      </c>
      <c r="M101" s="94">
        <f aca="true" t="shared" si="16" ref="M101:M115">RANK(L101,$L$100:$L$115,1)</f>
        <v>2</v>
      </c>
      <c r="N101" s="98">
        <v>0.0828798611111111</v>
      </c>
      <c r="O101" s="62"/>
      <c r="X101" s="28">
        <v>0.0610832175925926</v>
      </c>
    </row>
    <row r="102" spans="2:24" ht="12.75">
      <c r="B102" s="58" t="s">
        <v>211</v>
      </c>
      <c r="C102" s="2">
        <v>80</v>
      </c>
      <c r="D102" s="2" t="s">
        <v>45</v>
      </c>
      <c r="E102" s="22" t="s">
        <v>240</v>
      </c>
      <c r="F102" s="5">
        <v>1958</v>
      </c>
      <c r="G102" s="2" t="s">
        <v>99</v>
      </c>
      <c r="H102" s="42">
        <v>0.0101711805555556</v>
      </c>
      <c r="I102" s="94">
        <f t="shared" si="14"/>
        <v>4</v>
      </c>
      <c r="J102" s="18">
        <f t="shared" si="12"/>
        <v>0.051483680555555494</v>
      </c>
      <c r="K102" s="94">
        <f t="shared" si="15"/>
        <v>2</v>
      </c>
      <c r="L102" s="18">
        <f t="shared" si="13"/>
        <v>0.0233024305555556</v>
      </c>
      <c r="M102" s="94">
        <f t="shared" si="16"/>
        <v>3</v>
      </c>
      <c r="N102" s="98">
        <v>0.0849572916666667</v>
      </c>
      <c r="O102" s="62"/>
      <c r="X102" s="28">
        <v>0.0616548611111111</v>
      </c>
    </row>
    <row r="103" spans="2:24" ht="12.75">
      <c r="B103" s="58" t="s">
        <v>212</v>
      </c>
      <c r="C103" s="2">
        <v>14</v>
      </c>
      <c r="D103" s="2" t="s">
        <v>45</v>
      </c>
      <c r="E103" s="22" t="s">
        <v>283</v>
      </c>
      <c r="F103" s="5">
        <v>1964</v>
      </c>
      <c r="G103" s="2" t="s">
        <v>13</v>
      </c>
      <c r="H103" s="42">
        <v>0.0117269675925926</v>
      </c>
      <c r="I103" s="94">
        <f t="shared" si="14"/>
        <v>11</v>
      </c>
      <c r="J103" s="18">
        <f t="shared" si="12"/>
        <v>0.0604583333333333</v>
      </c>
      <c r="K103" s="94">
        <f t="shared" si="15"/>
        <v>7</v>
      </c>
      <c r="L103" s="18">
        <f t="shared" si="13"/>
        <v>0.024048148148148207</v>
      </c>
      <c r="M103" s="94">
        <f t="shared" si="16"/>
        <v>4</v>
      </c>
      <c r="N103" s="98">
        <v>0.0962334490740741</v>
      </c>
      <c r="O103" s="62"/>
      <c r="X103" s="28">
        <v>0.0721853009259259</v>
      </c>
    </row>
    <row r="104" spans="2:24" ht="12.75">
      <c r="B104" s="58" t="s">
        <v>299</v>
      </c>
      <c r="C104" s="2">
        <v>62</v>
      </c>
      <c r="D104" s="2" t="s">
        <v>45</v>
      </c>
      <c r="E104" s="22" t="s">
        <v>253</v>
      </c>
      <c r="F104" s="5">
        <v>1963</v>
      </c>
      <c r="G104" s="2" t="s">
        <v>254</v>
      </c>
      <c r="H104" s="42">
        <v>0.0111327546296296</v>
      </c>
      <c r="I104" s="94">
        <f t="shared" si="14"/>
        <v>8</v>
      </c>
      <c r="J104" s="18">
        <f t="shared" si="12"/>
        <v>0.0590226851851852</v>
      </c>
      <c r="K104" s="94">
        <f t="shared" si="15"/>
        <v>6</v>
      </c>
      <c r="L104" s="18">
        <f t="shared" si="13"/>
        <v>0.027895138888888907</v>
      </c>
      <c r="M104" s="94">
        <f t="shared" si="16"/>
        <v>8</v>
      </c>
      <c r="N104" s="98">
        <v>0.0980505787037037</v>
      </c>
      <c r="O104" s="62"/>
      <c r="X104" s="28">
        <v>0.0701554398148148</v>
      </c>
    </row>
    <row r="105" spans="2:24" ht="12.75">
      <c r="B105" s="58" t="s">
        <v>300</v>
      </c>
      <c r="C105" s="2">
        <v>11</v>
      </c>
      <c r="D105" s="2" t="s">
        <v>45</v>
      </c>
      <c r="E105" s="5" t="s">
        <v>53</v>
      </c>
      <c r="F105" s="5">
        <v>1963</v>
      </c>
      <c r="G105" s="2" t="s">
        <v>54</v>
      </c>
      <c r="H105" s="42">
        <v>0.0105896990740741</v>
      </c>
      <c r="I105" s="94">
        <f t="shared" si="14"/>
        <v>5</v>
      </c>
      <c r="J105" s="18">
        <f t="shared" si="12"/>
        <v>0.05644733796296293</v>
      </c>
      <c r="K105" s="94">
        <f t="shared" si="15"/>
        <v>4</v>
      </c>
      <c r="L105" s="18">
        <f t="shared" si="13"/>
        <v>0.03173611111111112</v>
      </c>
      <c r="M105" s="94">
        <f t="shared" si="16"/>
        <v>12</v>
      </c>
      <c r="N105" s="19">
        <v>0.09877314814814815</v>
      </c>
      <c r="O105" s="63"/>
      <c r="X105" s="27">
        <v>0.06703703703703703</v>
      </c>
    </row>
    <row r="106" spans="2:24" ht="12.75">
      <c r="B106" s="58" t="s">
        <v>301</v>
      </c>
      <c r="C106" s="2">
        <v>127</v>
      </c>
      <c r="D106" s="2" t="s">
        <v>45</v>
      </c>
      <c r="E106" s="22" t="s">
        <v>216</v>
      </c>
      <c r="F106" s="5">
        <v>1965</v>
      </c>
      <c r="G106" s="2" t="s">
        <v>109</v>
      </c>
      <c r="H106" s="42">
        <v>0.00961851851851852</v>
      </c>
      <c r="I106" s="94">
        <f t="shared" si="14"/>
        <v>3</v>
      </c>
      <c r="J106" s="18">
        <f t="shared" si="12"/>
        <v>0.06485358796296298</v>
      </c>
      <c r="K106" s="94">
        <f t="shared" si="15"/>
        <v>10</v>
      </c>
      <c r="L106" s="18">
        <f t="shared" si="13"/>
        <v>0.026202546296296494</v>
      </c>
      <c r="M106" s="94">
        <f t="shared" si="16"/>
        <v>6</v>
      </c>
      <c r="N106" s="98">
        <v>0.100674652777778</v>
      </c>
      <c r="O106" s="62"/>
      <c r="X106" s="28">
        <v>0.0744721064814815</v>
      </c>
    </row>
    <row r="107" spans="2:24" ht="12.75">
      <c r="B107" s="58" t="s">
        <v>302</v>
      </c>
      <c r="C107" s="2">
        <v>34</v>
      </c>
      <c r="D107" s="2" t="s">
        <v>45</v>
      </c>
      <c r="E107" s="5" t="s">
        <v>50</v>
      </c>
      <c r="F107" s="5">
        <v>1966</v>
      </c>
      <c r="G107" s="2" t="s">
        <v>51</v>
      </c>
      <c r="H107" s="42">
        <v>0.0106234953703704</v>
      </c>
      <c r="I107" s="94">
        <f t="shared" si="14"/>
        <v>6</v>
      </c>
      <c r="J107" s="18">
        <f t="shared" si="12"/>
        <v>0.0615444444444444</v>
      </c>
      <c r="K107" s="94">
        <f t="shared" si="15"/>
        <v>8</v>
      </c>
      <c r="L107" s="18">
        <f t="shared" si="13"/>
        <v>0.0287266203703702</v>
      </c>
      <c r="M107" s="94">
        <f t="shared" si="16"/>
        <v>9</v>
      </c>
      <c r="N107" s="98">
        <v>0.100894560185185</v>
      </c>
      <c r="O107" s="62"/>
      <c r="X107" s="28">
        <v>0.0721679398148148</v>
      </c>
    </row>
    <row r="108" spans="2:24" ht="12.75">
      <c r="B108" s="58" t="s">
        <v>303</v>
      </c>
      <c r="C108" s="2">
        <v>70</v>
      </c>
      <c r="D108" s="2" t="s">
        <v>45</v>
      </c>
      <c r="E108" s="5" t="s">
        <v>48</v>
      </c>
      <c r="F108" s="5">
        <v>1965</v>
      </c>
      <c r="G108" s="2" t="s">
        <v>49</v>
      </c>
      <c r="H108" s="42">
        <v>0.0111636574074074</v>
      </c>
      <c r="I108" s="94">
        <f t="shared" si="14"/>
        <v>9</v>
      </c>
      <c r="J108" s="18">
        <f t="shared" si="12"/>
        <v>0.0632393518518519</v>
      </c>
      <c r="K108" s="94">
        <f t="shared" si="15"/>
        <v>9</v>
      </c>
      <c r="L108" s="18">
        <f t="shared" si="13"/>
        <v>0.0274017361111107</v>
      </c>
      <c r="M108" s="94">
        <f t="shared" si="16"/>
        <v>7</v>
      </c>
      <c r="N108" s="98">
        <v>0.10180474537037</v>
      </c>
      <c r="O108" s="62"/>
      <c r="X108" s="28">
        <v>0.0744030092592593</v>
      </c>
    </row>
    <row r="109" spans="2:24" ht="12.75">
      <c r="B109" s="58" t="s">
        <v>304</v>
      </c>
      <c r="C109" s="2">
        <v>15</v>
      </c>
      <c r="D109" s="2" t="s">
        <v>45</v>
      </c>
      <c r="E109" s="22" t="s">
        <v>281</v>
      </c>
      <c r="F109" s="5">
        <v>1967</v>
      </c>
      <c r="G109" s="2" t="s">
        <v>282</v>
      </c>
      <c r="H109" s="42">
        <v>0.0107105324074074</v>
      </c>
      <c r="I109" s="94">
        <f t="shared" si="14"/>
        <v>7</v>
      </c>
      <c r="J109" s="18">
        <f t="shared" si="12"/>
        <v>0.0587380787037037</v>
      </c>
      <c r="K109" s="94">
        <f>RANK(J109,$J$100:$J$115,1)</f>
        <v>5</v>
      </c>
      <c r="L109" s="18">
        <f t="shared" si="13"/>
        <v>0.0324978009259259</v>
      </c>
      <c r="M109" s="94">
        <f t="shared" si="16"/>
        <v>13</v>
      </c>
      <c r="N109" s="98">
        <v>0.101946412037037</v>
      </c>
      <c r="O109" s="62"/>
      <c r="X109" s="28">
        <v>0.0694486111111111</v>
      </c>
    </row>
    <row r="110" spans="2:24" ht="12.75">
      <c r="B110" s="58" t="s">
        <v>305</v>
      </c>
      <c r="C110" s="2">
        <v>7</v>
      </c>
      <c r="D110" s="2" t="s">
        <v>45</v>
      </c>
      <c r="E110" s="5" t="s">
        <v>55</v>
      </c>
      <c r="F110" s="5">
        <v>1963</v>
      </c>
      <c r="G110" s="2" t="s">
        <v>13</v>
      </c>
      <c r="H110" s="42">
        <v>0.0111806712962963</v>
      </c>
      <c r="I110" s="94">
        <f t="shared" si="14"/>
        <v>10</v>
      </c>
      <c r="J110" s="18">
        <f t="shared" si="12"/>
        <v>0.06609120370370371</v>
      </c>
      <c r="K110" s="94">
        <f t="shared" si="15"/>
        <v>11</v>
      </c>
      <c r="L110" s="18">
        <f t="shared" si="13"/>
        <v>0.033029050925925924</v>
      </c>
      <c r="M110" s="94">
        <f t="shared" si="16"/>
        <v>15</v>
      </c>
      <c r="N110" s="98">
        <v>0.11030092592592593</v>
      </c>
      <c r="O110" s="62"/>
      <c r="X110" s="28">
        <v>0.077271875</v>
      </c>
    </row>
    <row r="111" spans="2:24" ht="12.75">
      <c r="B111" s="58" t="s">
        <v>306</v>
      </c>
      <c r="C111" s="2">
        <v>2</v>
      </c>
      <c r="D111" s="2" t="s">
        <v>45</v>
      </c>
      <c r="E111" s="5" t="s">
        <v>52</v>
      </c>
      <c r="F111" s="5">
        <v>1964</v>
      </c>
      <c r="G111" s="2" t="s">
        <v>13</v>
      </c>
      <c r="H111" s="42">
        <v>0.0134591435185185</v>
      </c>
      <c r="I111" s="94">
        <f t="shared" si="14"/>
        <v>15</v>
      </c>
      <c r="J111" s="18">
        <f t="shared" si="12"/>
        <v>0.0713650462962963</v>
      </c>
      <c r="K111" s="94">
        <f t="shared" si="15"/>
        <v>13</v>
      </c>
      <c r="L111" s="18">
        <f t="shared" si="13"/>
        <v>0.031032291666666684</v>
      </c>
      <c r="M111" s="94">
        <f t="shared" si="16"/>
        <v>10</v>
      </c>
      <c r="N111" s="98">
        <v>0.11585648148148148</v>
      </c>
      <c r="O111" s="62"/>
      <c r="W111" s="6"/>
      <c r="X111" s="28">
        <v>0.0848241898148148</v>
      </c>
    </row>
    <row r="112" spans="2:24" ht="12.75">
      <c r="B112" s="58" t="s">
        <v>307</v>
      </c>
      <c r="C112" s="2">
        <v>119</v>
      </c>
      <c r="D112" s="2" t="s">
        <v>45</v>
      </c>
      <c r="E112" s="22" t="s">
        <v>222</v>
      </c>
      <c r="F112" s="5">
        <v>1959</v>
      </c>
      <c r="G112" s="2" t="s">
        <v>13</v>
      </c>
      <c r="H112" s="42">
        <v>0.0133041666666667</v>
      </c>
      <c r="I112" s="94">
        <f t="shared" si="14"/>
        <v>14</v>
      </c>
      <c r="J112" s="18">
        <f t="shared" si="12"/>
        <v>0.0699935185185185</v>
      </c>
      <c r="K112" s="94">
        <f t="shared" si="15"/>
        <v>12</v>
      </c>
      <c r="L112" s="18">
        <f t="shared" si="13"/>
        <v>0.03302175925925924</v>
      </c>
      <c r="M112" s="94">
        <f t="shared" si="16"/>
        <v>14</v>
      </c>
      <c r="N112" s="98">
        <v>0.11631944444444443</v>
      </c>
      <c r="O112" s="62"/>
      <c r="X112" s="28">
        <v>0.0832976851851852</v>
      </c>
    </row>
    <row r="113" spans="2:24" ht="12.75">
      <c r="B113" s="58" t="s">
        <v>308</v>
      </c>
      <c r="C113" s="2">
        <v>19</v>
      </c>
      <c r="D113" s="2" t="s">
        <v>45</v>
      </c>
      <c r="E113" s="22" t="s">
        <v>276</v>
      </c>
      <c r="F113" s="5">
        <v>1958</v>
      </c>
      <c r="G113" s="2" t="s">
        <v>13</v>
      </c>
      <c r="H113" s="42">
        <v>0.0120634259259259</v>
      </c>
      <c r="I113" s="94">
        <f t="shared" si="14"/>
        <v>12</v>
      </c>
      <c r="J113" s="18">
        <f t="shared" si="12"/>
        <v>0.07221875000000001</v>
      </c>
      <c r="K113" s="94">
        <f t="shared" si="15"/>
        <v>14</v>
      </c>
      <c r="L113" s="18">
        <f t="shared" si="13"/>
        <v>0.03446782407407409</v>
      </c>
      <c r="M113" s="94">
        <f t="shared" si="16"/>
        <v>16</v>
      </c>
      <c r="N113" s="98">
        <v>0.11875</v>
      </c>
      <c r="O113" s="62"/>
      <c r="X113" s="28">
        <v>0.0842821759259259</v>
      </c>
    </row>
    <row r="114" spans="2:24" ht="12.75">
      <c r="B114" s="58" t="s">
        <v>309</v>
      </c>
      <c r="C114" s="2">
        <v>57</v>
      </c>
      <c r="D114" s="2" t="s">
        <v>45</v>
      </c>
      <c r="E114" s="5" t="s">
        <v>46</v>
      </c>
      <c r="F114" s="5">
        <v>1960</v>
      </c>
      <c r="G114" s="2" t="s">
        <v>47</v>
      </c>
      <c r="H114" s="42">
        <v>0.0171792824074074</v>
      </c>
      <c r="I114" s="94">
        <f t="shared" si="14"/>
        <v>16</v>
      </c>
      <c r="J114" s="18">
        <f t="shared" si="12"/>
        <v>0.0806724537037037</v>
      </c>
      <c r="K114" s="94">
        <f t="shared" si="15"/>
        <v>15</v>
      </c>
      <c r="L114" s="18">
        <f t="shared" si="13"/>
        <v>0.025956134259259273</v>
      </c>
      <c r="M114" s="94">
        <f t="shared" si="16"/>
        <v>5</v>
      </c>
      <c r="N114" s="98">
        <v>0.12380787037037037</v>
      </c>
      <c r="O114" s="62"/>
      <c r="X114" s="28">
        <v>0.0978517361111111</v>
      </c>
    </row>
    <row r="115" spans="2:24" ht="13.5" thickBot="1">
      <c r="B115" s="55" t="s">
        <v>310</v>
      </c>
      <c r="C115" s="16">
        <v>18</v>
      </c>
      <c r="D115" s="16" t="s">
        <v>45</v>
      </c>
      <c r="E115" s="23" t="s">
        <v>277</v>
      </c>
      <c r="F115" s="17">
        <v>1966</v>
      </c>
      <c r="G115" s="16" t="s">
        <v>278</v>
      </c>
      <c r="H115" s="51">
        <v>0.0125628472222222</v>
      </c>
      <c r="I115" s="99">
        <f t="shared" si="14"/>
        <v>13</v>
      </c>
      <c r="J115" s="52">
        <f t="shared" si="12"/>
        <v>0.0859055555555556</v>
      </c>
      <c r="K115" s="99">
        <f t="shared" si="15"/>
        <v>16</v>
      </c>
      <c r="L115" s="52">
        <f t="shared" si="13"/>
        <v>0.03138113425925923</v>
      </c>
      <c r="M115" s="99">
        <f t="shared" si="16"/>
        <v>11</v>
      </c>
      <c r="N115" s="53">
        <v>0.12984953703703703</v>
      </c>
      <c r="O115" s="62"/>
      <c r="X115" s="28">
        <v>0.0984684027777778</v>
      </c>
    </row>
    <row r="116" spans="2:24" ht="12.75">
      <c r="B116" s="6"/>
      <c r="C116" s="32"/>
      <c r="D116" s="32"/>
      <c r="E116" s="6"/>
      <c r="F116" s="34"/>
      <c r="G116" s="32"/>
      <c r="H116" s="57"/>
      <c r="I116" s="57"/>
      <c r="J116" s="25"/>
      <c r="K116" s="25"/>
      <c r="L116" s="25"/>
      <c r="M116" s="25"/>
      <c r="N116" s="57"/>
      <c r="O116" s="62"/>
      <c r="X116" s="28"/>
    </row>
    <row r="117" spans="2:7" ht="19.5" thickBot="1">
      <c r="B117" s="54" t="s">
        <v>296</v>
      </c>
      <c r="C117"/>
      <c r="D117"/>
      <c r="G117"/>
    </row>
    <row r="118" spans="1:24" s="6" customFormat="1" ht="13.5" thickBot="1">
      <c r="A118" s="60"/>
      <c r="B118" s="8" t="s">
        <v>7</v>
      </c>
      <c r="C118" s="9" t="s">
        <v>6</v>
      </c>
      <c r="D118" s="9" t="s">
        <v>1</v>
      </c>
      <c r="E118" s="10" t="s">
        <v>0</v>
      </c>
      <c r="F118" s="10" t="s">
        <v>14</v>
      </c>
      <c r="G118" s="9" t="s">
        <v>9</v>
      </c>
      <c r="H118" s="9" t="s">
        <v>2</v>
      </c>
      <c r="I118" s="9"/>
      <c r="J118" s="9" t="s">
        <v>3</v>
      </c>
      <c r="K118" s="9"/>
      <c r="L118" s="9" t="s">
        <v>5</v>
      </c>
      <c r="M118" s="9"/>
      <c r="N118" s="11" t="s">
        <v>291</v>
      </c>
      <c r="O118" s="59"/>
      <c r="P118" s="60"/>
      <c r="Q118" s="60"/>
      <c r="R118" s="60"/>
      <c r="S118" s="60"/>
      <c r="T118" s="60"/>
      <c r="W118" s="26" t="s">
        <v>290</v>
      </c>
      <c r="X118" s="24" t="s">
        <v>292</v>
      </c>
    </row>
    <row r="119" spans="2:24" ht="12.75">
      <c r="B119" s="12" t="s">
        <v>209</v>
      </c>
      <c r="C119" s="13">
        <v>116</v>
      </c>
      <c r="D119" s="13" t="s">
        <v>32</v>
      </c>
      <c r="E119" s="100" t="s">
        <v>36</v>
      </c>
      <c r="F119" s="100">
        <v>1954</v>
      </c>
      <c r="G119" s="13" t="s">
        <v>37</v>
      </c>
      <c r="H119" s="101">
        <v>0.0103771990740741</v>
      </c>
      <c r="I119" s="80">
        <f>RANK(H119,$H$119:$H$126,1)</f>
        <v>2</v>
      </c>
      <c r="J119" s="20">
        <f aca="true" t="shared" si="17" ref="J119:J126">X119-H119</f>
        <v>0.054625462962962903</v>
      </c>
      <c r="K119" s="80">
        <f>RANK(J119,$J$119:$J$126,1)</f>
        <v>1</v>
      </c>
      <c r="L119" s="20">
        <f aca="true" t="shared" si="18" ref="L119:L126">N119-X119</f>
        <v>0.024695833333333403</v>
      </c>
      <c r="M119" s="80">
        <f>RANK(L119,$L$119:$L$126,1)</f>
        <v>2</v>
      </c>
      <c r="N119" s="102">
        <v>0.0896984953703704</v>
      </c>
      <c r="O119" s="62"/>
      <c r="X119" s="28">
        <v>0.065002662037037</v>
      </c>
    </row>
    <row r="120" spans="2:24" ht="12.75">
      <c r="B120" s="14" t="s">
        <v>210</v>
      </c>
      <c r="C120" s="2">
        <v>9</v>
      </c>
      <c r="D120" s="2" t="s">
        <v>32</v>
      </c>
      <c r="E120" s="5" t="s">
        <v>40</v>
      </c>
      <c r="F120" s="5">
        <v>1952</v>
      </c>
      <c r="G120" s="2" t="s">
        <v>41</v>
      </c>
      <c r="H120" s="42">
        <v>0.0104180555555556</v>
      </c>
      <c r="I120" s="94">
        <f aca="true" t="shared" si="19" ref="I120:I126">RANK(H120,$H$119:$H$126,1)</f>
        <v>3</v>
      </c>
      <c r="J120" s="18">
        <f t="shared" si="17"/>
        <v>0.055431134259259204</v>
      </c>
      <c r="K120" s="94">
        <f aca="true" t="shared" si="20" ref="K120:K126">RANK(J120,$J$119:$J$126,1)</f>
        <v>2</v>
      </c>
      <c r="L120" s="18">
        <f t="shared" si="18"/>
        <v>0.025115046296296295</v>
      </c>
      <c r="M120" s="94">
        <f aca="true" t="shared" si="21" ref="M120:M126">RANK(L120,$L$119:$L$126,1)</f>
        <v>3</v>
      </c>
      <c r="N120" s="98">
        <v>0.0909642361111111</v>
      </c>
      <c r="O120" s="62"/>
      <c r="X120" s="28">
        <v>0.0658491898148148</v>
      </c>
    </row>
    <row r="121" spans="2:24" ht="12.75">
      <c r="B121" s="14" t="s">
        <v>211</v>
      </c>
      <c r="C121" s="2">
        <v>138</v>
      </c>
      <c r="D121" s="2" t="s">
        <v>32</v>
      </c>
      <c r="E121" s="5" t="s">
        <v>38</v>
      </c>
      <c r="F121" s="5">
        <v>1957</v>
      </c>
      <c r="G121" s="2" t="s">
        <v>39</v>
      </c>
      <c r="H121" s="42">
        <v>0.0103</v>
      </c>
      <c r="I121" s="94">
        <f t="shared" si="19"/>
        <v>1</v>
      </c>
      <c r="J121" s="18">
        <f t="shared" si="17"/>
        <v>0.05885810185185189</v>
      </c>
      <c r="K121" s="94">
        <f t="shared" si="20"/>
        <v>4</v>
      </c>
      <c r="L121" s="18">
        <f t="shared" si="18"/>
        <v>0.02381041666666661</v>
      </c>
      <c r="M121" s="94">
        <f t="shared" si="21"/>
        <v>1</v>
      </c>
      <c r="N121" s="98">
        <v>0.0929685185185185</v>
      </c>
      <c r="O121" s="62"/>
      <c r="X121" s="28">
        <v>0.0691581018518519</v>
      </c>
    </row>
    <row r="122" spans="2:24" ht="12.75">
      <c r="B122" s="14" t="s">
        <v>212</v>
      </c>
      <c r="C122" s="2">
        <v>74</v>
      </c>
      <c r="D122" s="2" t="s">
        <v>32</v>
      </c>
      <c r="E122" s="22" t="s">
        <v>245</v>
      </c>
      <c r="F122" s="5">
        <v>1957</v>
      </c>
      <c r="G122" s="2" t="s">
        <v>187</v>
      </c>
      <c r="H122" s="42">
        <v>0.0107967592592593</v>
      </c>
      <c r="I122" s="94">
        <f t="shared" si="19"/>
        <v>4</v>
      </c>
      <c r="J122" s="18">
        <f t="shared" si="17"/>
        <v>0.0559825231481481</v>
      </c>
      <c r="K122" s="94">
        <f t="shared" si="20"/>
        <v>3</v>
      </c>
      <c r="L122" s="18">
        <f t="shared" si="18"/>
        <v>0.0271021990740741</v>
      </c>
      <c r="M122" s="94">
        <f t="shared" si="21"/>
        <v>4</v>
      </c>
      <c r="N122" s="98">
        <v>0.0938814814814815</v>
      </c>
      <c r="O122" s="62"/>
      <c r="X122" s="28">
        <v>0.0667792824074074</v>
      </c>
    </row>
    <row r="123" spans="2:24" ht="12.75">
      <c r="B123" s="14" t="s">
        <v>299</v>
      </c>
      <c r="C123" s="2">
        <v>109</v>
      </c>
      <c r="D123" s="2" t="s">
        <v>32</v>
      </c>
      <c r="E123" s="5" t="s">
        <v>42</v>
      </c>
      <c r="F123" s="5">
        <v>1952</v>
      </c>
      <c r="G123" s="2" t="s">
        <v>43</v>
      </c>
      <c r="H123" s="42">
        <v>0.0119386574074074</v>
      </c>
      <c r="I123" s="94">
        <f t="shared" si="19"/>
        <v>5</v>
      </c>
      <c r="J123" s="18">
        <f t="shared" si="17"/>
        <v>0.0662652777777778</v>
      </c>
      <c r="K123" s="94">
        <f t="shared" si="20"/>
        <v>6</v>
      </c>
      <c r="L123" s="18">
        <f t="shared" si="18"/>
        <v>0.027906018518518802</v>
      </c>
      <c r="M123" s="94">
        <f t="shared" si="21"/>
        <v>5</v>
      </c>
      <c r="N123" s="98">
        <v>0.106109953703704</v>
      </c>
      <c r="O123" s="62"/>
      <c r="X123" s="28">
        <v>0.0782039351851852</v>
      </c>
    </row>
    <row r="124" spans="2:24" ht="12.75">
      <c r="B124" s="14" t="s">
        <v>300</v>
      </c>
      <c r="C124" s="2">
        <v>139</v>
      </c>
      <c r="D124" s="2" t="s">
        <v>32</v>
      </c>
      <c r="E124" s="5" t="s">
        <v>33</v>
      </c>
      <c r="F124" s="5">
        <v>1953</v>
      </c>
      <c r="G124" s="2" t="s">
        <v>13</v>
      </c>
      <c r="H124" s="42">
        <v>0.0136519675925926</v>
      </c>
      <c r="I124" s="94">
        <f t="shared" si="19"/>
        <v>6</v>
      </c>
      <c r="J124" s="18">
        <f t="shared" si="17"/>
        <v>0.0654486111111111</v>
      </c>
      <c r="K124" s="94">
        <f t="shared" si="20"/>
        <v>5</v>
      </c>
      <c r="L124" s="18">
        <f t="shared" si="18"/>
        <v>0.03039016203703704</v>
      </c>
      <c r="M124" s="94">
        <f t="shared" si="21"/>
        <v>8</v>
      </c>
      <c r="N124" s="98">
        <v>0.10949074074074074</v>
      </c>
      <c r="O124" s="62"/>
      <c r="X124" s="28">
        <v>0.0791005787037037</v>
      </c>
    </row>
    <row r="125" spans="2:24" ht="12.75">
      <c r="B125" s="14" t="s">
        <v>301</v>
      </c>
      <c r="C125" s="2">
        <v>38</v>
      </c>
      <c r="D125" s="2" t="s">
        <v>32</v>
      </c>
      <c r="E125" s="5" t="s">
        <v>34</v>
      </c>
      <c r="F125" s="5">
        <v>1956</v>
      </c>
      <c r="G125" s="2" t="s">
        <v>35</v>
      </c>
      <c r="H125" s="42">
        <v>0.0138665509259259</v>
      </c>
      <c r="I125" s="94">
        <f t="shared" si="19"/>
        <v>7</v>
      </c>
      <c r="J125" s="18">
        <f t="shared" si="17"/>
        <v>0.0667498842592593</v>
      </c>
      <c r="K125" s="94">
        <f>RANK(J125,$J$119:$J$126,1)</f>
        <v>7</v>
      </c>
      <c r="L125" s="18">
        <f t="shared" si="18"/>
        <v>0.029615046296296285</v>
      </c>
      <c r="M125" s="94">
        <f t="shared" si="21"/>
        <v>6</v>
      </c>
      <c r="N125" s="98">
        <v>0.11023148148148149</v>
      </c>
      <c r="O125" s="62"/>
      <c r="X125" s="28">
        <v>0.0806164351851852</v>
      </c>
    </row>
    <row r="126" spans="2:24" ht="13.5" thickBot="1">
      <c r="B126" s="15" t="s">
        <v>302</v>
      </c>
      <c r="C126" s="16">
        <v>56</v>
      </c>
      <c r="D126" s="16" t="s">
        <v>32</v>
      </c>
      <c r="E126" s="17" t="s">
        <v>44</v>
      </c>
      <c r="F126" s="17">
        <v>1956</v>
      </c>
      <c r="G126" s="16" t="s">
        <v>35</v>
      </c>
      <c r="H126" s="51">
        <v>0.0167548611111111</v>
      </c>
      <c r="I126" s="99">
        <f t="shared" si="19"/>
        <v>8</v>
      </c>
      <c r="J126" s="52">
        <f t="shared" si="17"/>
        <v>0.0782689814814815</v>
      </c>
      <c r="K126" s="99">
        <f t="shared" si="20"/>
        <v>8</v>
      </c>
      <c r="L126" s="52">
        <f t="shared" si="18"/>
        <v>0.029837268518518506</v>
      </c>
      <c r="M126" s="99">
        <f t="shared" si="21"/>
        <v>7</v>
      </c>
      <c r="N126" s="53">
        <v>0.1248611111111111</v>
      </c>
      <c r="O126" s="62"/>
      <c r="X126" s="28">
        <v>0.0950238425925926</v>
      </c>
    </row>
    <row r="127" spans="2:24" ht="12.75">
      <c r="B127" s="31"/>
      <c r="C127" s="32"/>
      <c r="D127" s="32"/>
      <c r="E127" s="34"/>
      <c r="F127" s="34"/>
      <c r="G127" s="32"/>
      <c r="H127" s="57"/>
      <c r="I127" s="57"/>
      <c r="J127" s="25"/>
      <c r="K127" s="25"/>
      <c r="L127" s="25"/>
      <c r="M127" s="25"/>
      <c r="N127" s="57"/>
      <c r="O127" s="62"/>
      <c r="X127" s="28"/>
    </row>
    <row r="128" spans="2:7" ht="19.5" thickBot="1">
      <c r="B128" s="54" t="s">
        <v>297</v>
      </c>
      <c r="C128"/>
      <c r="D128"/>
      <c r="G128"/>
    </row>
    <row r="129" spans="1:24" s="6" customFormat="1" ht="13.5" thickBot="1">
      <c r="A129" s="60"/>
      <c r="B129" s="44" t="s">
        <v>7</v>
      </c>
      <c r="C129" s="45" t="s">
        <v>6</v>
      </c>
      <c r="D129" s="45" t="s">
        <v>1</v>
      </c>
      <c r="E129" s="46" t="s">
        <v>0</v>
      </c>
      <c r="F129" s="46" t="s">
        <v>14</v>
      </c>
      <c r="G129" s="45" t="s">
        <v>9</v>
      </c>
      <c r="H129" s="45" t="s">
        <v>2</v>
      </c>
      <c r="I129" s="45"/>
      <c r="J129" s="45" t="s">
        <v>3</v>
      </c>
      <c r="K129" s="45"/>
      <c r="L129" s="45" t="s">
        <v>5</v>
      </c>
      <c r="M129" s="45"/>
      <c r="N129" s="47" t="s">
        <v>291</v>
      </c>
      <c r="O129" s="59"/>
      <c r="P129" s="60"/>
      <c r="Q129" s="60"/>
      <c r="R129" s="60"/>
      <c r="S129" s="60"/>
      <c r="T129" s="60"/>
      <c r="W129" s="26" t="s">
        <v>290</v>
      </c>
      <c r="X129" s="24" t="s">
        <v>292</v>
      </c>
    </row>
    <row r="130" spans="2:24" ht="12.75">
      <c r="B130" s="95" t="s">
        <v>209</v>
      </c>
      <c r="C130" s="29">
        <v>37</v>
      </c>
      <c r="D130" s="29" t="s">
        <v>268</v>
      </c>
      <c r="E130" s="96" t="s">
        <v>269</v>
      </c>
      <c r="F130" s="30">
        <v>1942</v>
      </c>
      <c r="G130" s="29" t="s">
        <v>233</v>
      </c>
      <c r="H130" s="48">
        <v>0.0118534722222222</v>
      </c>
      <c r="I130" s="97"/>
      <c r="J130" s="49">
        <f>X130-H130</f>
        <v>0.07159918981481479</v>
      </c>
      <c r="K130" s="97"/>
      <c r="L130" s="49">
        <f>N130-X130</f>
        <v>0.0338737268518519</v>
      </c>
      <c r="M130" s="97"/>
      <c r="N130" s="50">
        <v>0.1173263888888889</v>
      </c>
      <c r="O130" s="62"/>
      <c r="X130" s="28">
        <v>0.083452662037037</v>
      </c>
    </row>
    <row r="131" spans="2:24" ht="12" customHeight="1" thickBot="1">
      <c r="B131" s="55" t="s">
        <v>210</v>
      </c>
      <c r="C131" s="16">
        <v>5</v>
      </c>
      <c r="D131" s="16" t="s">
        <v>268</v>
      </c>
      <c r="E131" s="23" t="s">
        <v>288</v>
      </c>
      <c r="F131" s="17">
        <v>1941</v>
      </c>
      <c r="G131" s="16" t="s">
        <v>289</v>
      </c>
      <c r="H131" s="51">
        <v>0.0141541666666667</v>
      </c>
      <c r="I131" s="51"/>
      <c r="J131" s="52">
        <f>X131-H131</f>
        <v>0.080499074074074</v>
      </c>
      <c r="K131" s="52"/>
      <c r="L131" s="52">
        <f>N131-X131</f>
        <v>0.031631481481481524</v>
      </c>
      <c r="M131" s="52"/>
      <c r="N131" s="53">
        <v>0.12628472222222223</v>
      </c>
      <c r="O131" s="62"/>
      <c r="W131" s="6"/>
      <c r="X131" s="28">
        <v>0.0946532407407407</v>
      </c>
    </row>
    <row r="132" spans="2:24" ht="12" customHeight="1">
      <c r="B132" s="6"/>
      <c r="C132" s="32"/>
      <c r="D132" s="32"/>
      <c r="E132" s="6"/>
      <c r="F132" s="34"/>
      <c r="G132" s="32"/>
      <c r="H132" s="57"/>
      <c r="I132" s="57"/>
      <c r="J132" s="25"/>
      <c r="K132" s="25"/>
      <c r="L132" s="25"/>
      <c r="M132" s="25"/>
      <c r="N132" s="57"/>
      <c r="O132" s="62"/>
      <c r="W132" s="6"/>
      <c r="X132" s="28"/>
    </row>
    <row r="133" spans="2:7" ht="19.5" thickBot="1">
      <c r="B133" s="54" t="s">
        <v>298</v>
      </c>
      <c r="C133"/>
      <c r="D133"/>
      <c r="G133"/>
    </row>
    <row r="134" spans="1:24" s="6" customFormat="1" ht="13.5" thickBot="1">
      <c r="A134" s="60"/>
      <c r="B134" s="8" t="s">
        <v>7</v>
      </c>
      <c r="C134" s="9" t="s">
        <v>6</v>
      </c>
      <c r="D134" s="9" t="s">
        <v>1</v>
      </c>
      <c r="E134" s="10" t="s">
        <v>0</v>
      </c>
      <c r="F134" s="10" t="s">
        <v>14</v>
      </c>
      <c r="G134" s="9" t="s">
        <v>9</v>
      </c>
      <c r="H134" s="9" t="s">
        <v>2</v>
      </c>
      <c r="I134" s="9"/>
      <c r="J134" s="9" t="s">
        <v>3</v>
      </c>
      <c r="K134" s="9"/>
      <c r="L134" s="9" t="s">
        <v>5</v>
      </c>
      <c r="M134" s="9"/>
      <c r="N134" s="11" t="s">
        <v>291</v>
      </c>
      <c r="O134" s="59"/>
      <c r="P134" s="60"/>
      <c r="Q134" s="60"/>
      <c r="R134" s="60"/>
      <c r="S134" s="60"/>
      <c r="T134" s="60"/>
      <c r="W134" s="26" t="s">
        <v>290</v>
      </c>
      <c r="X134" s="24" t="s">
        <v>292</v>
      </c>
    </row>
    <row r="135" spans="2:24" ht="12.75">
      <c r="B135" s="103" t="s">
        <v>209</v>
      </c>
      <c r="C135" s="13">
        <v>60</v>
      </c>
      <c r="D135" s="13" t="s">
        <v>160</v>
      </c>
      <c r="E135" s="104" t="s">
        <v>380</v>
      </c>
      <c r="F135" s="100">
        <v>1981</v>
      </c>
      <c r="G135" s="13" t="s">
        <v>256</v>
      </c>
      <c r="H135" s="101">
        <v>0.0112425925925926</v>
      </c>
      <c r="I135" s="80">
        <f>RANK(H135,$H$135:$H$146,1)</f>
        <v>1</v>
      </c>
      <c r="J135" s="20">
        <f aca="true" t="shared" si="22" ref="J135:J146">X135-H135</f>
        <v>0.032889351851851836</v>
      </c>
      <c r="K135" s="80">
        <f>RANK(J135,$J$135:$J$146,1)</f>
        <v>1</v>
      </c>
      <c r="L135" s="20">
        <f aca="true" t="shared" si="23" ref="L135:L146">N135-X135</f>
        <v>0.012581365740740764</v>
      </c>
      <c r="M135" s="80">
        <f>RANK(L135,$L$135:$L$146,1)</f>
        <v>3</v>
      </c>
      <c r="N135" s="102">
        <v>0.0567133101851852</v>
      </c>
      <c r="O135" s="62"/>
      <c r="X135" s="27">
        <v>0.04413194444444444</v>
      </c>
    </row>
    <row r="136" spans="2:24" ht="12.75">
      <c r="B136" s="58" t="s">
        <v>210</v>
      </c>
      <c r="C136" s="2">
        <v>103</v>
      </c>
      <c r="D136" s="2" t="s">
        <v>160</v>
      </c>
      <c r="E136" s="22" t="s">
        <v>230</v>
      </c>
      <c r="F136" s="5">
        <v>1982</v>
      </c>
      <c r="G136" s="2" t="s">
        <v>104</v>
      </c>
      <c r="H136" s="42">
        <v>0.0127736111111111</v>
      </c>
      <c r="I136" s="94">
        <f aca="true" t="shared" si="24" ref="I136:I146">RANK(H136,$H$135:$H$146,1)</f>
        <v>4</v>
      </c>
      <c r="J136" s="18">
        <f t="shared" si="22"/>
        <v>0.033799537037037</v>
      </c>
      <c r="K136" s="94">
        <f aca="true" t="shared" si="25" ref="K136:K146">RANK(J136,$J$135:$J$146,1)</f>
        <v>2</v>
      </c>
      <c r="L136" s="18">
        <f t="shared" si="23"/>
        <v>0.013817592592592604</v>
      </c>
      <c r="M136" s="94">
        <f aca="true" t="shared" si="26" ref="M136:M146">RANK(L136,$L$135:$L$146,1)</f>
        <v>7</v>
      </c>
      <c r="N136" s="98">
        <v>0.0603907407407407</v>
      </c>
      <c r="O136" s="62"/>
      <c r="X136" s="28">
        <v>0.0465731481481481</v>
      </c>
    </row>
    <row r="137" spans="2:24" ht="12.75">
      <c r="B137" s="58" t="s">
        <v>211</v>
      </c>
      <c r="C137" s="2">
        <v>84</v>
      </c>
      <c r="D137" s="2" t="s">
        <v>160</v>
      </c>
      <c r="E137" s="22" t="s">
        <v>163</v>
      </c>
      <c r="F137" s="5">
        <v>1983</v>
      </c>
      <c r="G137" s="2" t="s">
        <v>99</v>
      </c>
      <c r="H137" s="42">
        <v>0.013203125</v>
      </c>
      <c r="I137" s="94">
        <f t="shared" si="24"/>
        <v>5</v>
      </c>
      <c r="J137" s="18">
        <f t="shared" si="22"/>
        <v>0.0355289351851852</v>
      </c>
      <c r="K137" s="94">
        <f t="shared" si="25"/>
        <v>4</v>
      </c>
      <c r="L137" s="18">
        <f t="shared" si="23"/>
        <v>0.012390624999999982</v>
      </c>
      <c r="M137" s="94">
        <f t="shared" si="26"/>
        <v>2</v>
      </c>
      <c r="N137" s="19">
        <v>0.06112268518518518</v>
      </c>
      <c r="O137" s="63"/>
      <c r="X137" s="28">
        <v>0.0487320601851852</v>
      </c>
    </row>
    <row r="138" spans="2:24" ht="12.75">
      <c r="B138" s="58" t="s">
        <v>212</v>
      </c>
      <c r="C138" s="2">
        <v>47</v>
      </c>
      <c r="D138" s="2" t="s">
        <v>160</v>
      </c>
      <c r="E138" s="22" t="s">
        <v>164</v>
      </c>
      <c r="F138" s="5">
        <v>1979</v>
      </c>
      <c r="G138" s="2" t="s">
        <v>104</v>
      </c>
      <c r="H138" s="42">
        <v>0.0138430555555556</v>
      </c>
      <c r="I138" s="94">
        <f t="shared" si="24"/>
        <v>8</v>
      </c>
      <c r="J138" s="18">
        <f t="shared" si="22"/>
        <v>0.0348890046296296</v>
      </c>
      <c r="K138" s="94">
        <f t="shared" si="25"/>
        <v>3</v>
      </c>
      <c r="L138" s="18">
        <f t="shared" si="23"/>
        <v>0.013467013888888872</v>
      </c>
      <c r="M138" s="94">
        <f t="shared" si="26"/>
        <v>5</v>
      </c>
      <c r="N138" s="105">
        <v>0.06219907407407407</v>
      </c>
      <c r="O138" s="62"/>
      <c r="X138" s="28">
        <v>0.0487320601851852</v>
      </c>
    </row>
    <row r="139" spans="2:24" ht="12.75">
      <c r="B139" s="58" t="s">
        <v>299</v>
      </c>
      <c r="C139" s="2">
        <v>75</v>
      </c>
      <c r="D139" s="2" t="s">
        <v>160</v>
      </c>
      <c r="E139" s="22" t="s">
        <v>244</v>
      </c>
      <c r="F139" s="5">
        <v>1980</v>
      </c>
      <c r="G139" s="2" t="s">
        <v>60</v>
      </c>
      <c r="H139" s="42">
        <v>0.0133553240740741</v>
      </c>
      <c r="I139" s="94">
        <f t="shared" si="24"/>
        <v>6</v>
      </c>
      <c r="J139" s="18">
        <f t="shared" si="22"/>
        <v>0.0365724537037037</v>
      </c>
      <c r="K139" s="94">
        <f t="shared" si="25"/>
        <v>5</v>
      </c>
      <c r="L139" s="18">
        <f t="shared" si="23"/>
        <v>0.012798032407407393</v>
      </c>
      <c r="M139" s="94">
        <f t="shared" si="26"/>
        <v>4</v>
      </c>
      <c r="N139" s="98">
        <v>0.0627258101851852</v>
      </c>
      <c r="O139" s="62"/>
      <c r="X139" s="28">
        <v>0.0499277777777778</v>
      </c>
    </row>
    <row r="140" spans="2:24" ht="12.75">
      <c r="B140" s="58" t="s">
        <v>300</v>
      </c>
      <c r="C140" s="2">
        <v>126</v>
      </c>
      <c r="D140" s="2" t="s">
        <v>160</v>
      </c>
      <c r="E140" s="22" t="s">
        <v>217</v>
      </c>
      <c r="F140" s="5">
        <v>1984</v>
      </c>
      <c r="G140" s="2" t="s">
        <v>147</v>
      </c>
      <c r="H140" s="42">
        <v>0.0117490740740741</v>
      </c>
      <c r="I140" s="94">
        <f t="shared" si="24"/>
        <v>2</v>
      </c>
      <c r="J140" s="18">
        <f t="shared" si="22"/>
        <v>0.0392930555555555</v>
      </c>
      <c r="K140" s="94">
        <f t="shared" si="25"/>
        <v>7</v>
      </c>
      <c r="L140" s="18">
        <f t="shared" si="23"/>
        <v>0.012293518518518502</v>
      </c>
      <c r="M140" s="94">
        <f t="shared" si="26"/>
        <v>1</v>
      </c>
      <c r="N140" s="98">
        <v>0.0633356481481481</v>
      </c>
      <c r="O140" s="62"/>
      <c r="X140" s="28">
        <v>0.0510421296296296</v>
      </c>
    </row>
    <row r="141" spans="2:24" ht="12.75">
      <c r="B141" s="58" t="s">
        <v>301</v>
      </c>
      <c r="C141" s="2">
        <v>101</v>
      </c>
      <c r="D141" s="2" t="s">
        <v>160</v>
      </c>
      <c r="E141" s="22" t="s">
        <v>161</v>
      </c>
      <c r="F141" s="5">
        <v>1978</v>
      </c>
      <c r="G141" s="2" t="s">
        <v>162</v>
      </c>
      <c r="H141" s="42">
        <v>0.0134491898148148</v>
      </c>
      <c r="I141" s="94">
        <f t="shared" si="24"/>
        <v>7</v>
      </c>
      <c r="J141" s="18">
        <f t="shared" si="22"/>
        <v>0.0380400462962963</v>
      </c>
      <c r="K141" s="94">
        <f t="shared" si="25"/>
        <v>6</v>
      </c>
      <c r="L141" s="18">
        <f t="shared" si="23"/>
        <v>0.016844212962963</v>
      </c>
      <c r="M141" s="94">
        <f t="shared" si="26"/>
        <v>9</v>
      </c>
      <c r="N141" s="98">
        <v>0.0683334490740741</v>
      </c>
      <c r="O141" s="62"/>
      <c r="X141" s="28">
        <v>0.0514892361111111</v>
      </c>
    </row>
    <row r="142" spans="2:24" ht="12.75">
      <c r="B142" s="58" t="s">
        <v>302</v>
      </c>
      <c r="C142" s="2">
        <v>88</v>
      </c>
      <c r="D142" s="2" t="s">
        <v>160</v>
      </c>
      <c r="E142" s="22" t="s">
        <v>165</v>
      </c>
      <c r="F142" s="5">
        <v>1979</v>
      </c>
      <c r="G142" s="2" t="s">
        <v>102</v>
      </c>
      <c r="H142" s="42">
        <v>0.0141803240740741</v>
      </c>
      <c r="I142" s="94">
        <f t="shared" si="24"/>
        <v>9</v>
      </c>
      <c r="J142" s="18">
        <f t="shared" si="22"/>
        <v>0.040675115740740696</v>
      </c>
      <c r="K142" s="94">
        <f t="shared" si="25"/>
        <v>9</v>
      </c>
      <c r="L142" s="18">
        <f t="shared" si="23"/>
        <v>0.015363657407407395</v>
      </c>
      <c r="M142" s="94">
        <f t="shared" si="26"/>
        <v>8</v>
      </c>
      <c r="N142" s="98">
        <v>0.0702190972222222</v>
      </c>
      <c r="O142" s="62"/>
      <c r="X142" s="28">
        <v>0.0548554398148148</v>
      </c>
    </row>
    <row r="143" spans="2:24" ht="12.75">
      <c r="B143" s="58" t="s">
        <v>303</v>
      </c>
      <c r="C143" s="2">
        <v>52</v>
      </c>
      <c r="D143" s="2" t="s">
        <v>160</v>
      </c>
      <c r="E143" s="22" t="s">
        <v>261</v>
      </c>
      <c r="F143" s="5">
        <v>1980</v>
      </c>
      <c r="G143" s="2" t="s">
        <v>187</v>
      </c>
      <c r="H143" s="42">
        <v>0.012487962962963</v>
      </c>
      <c r="I143" s="94">
        <f t="shared" si="24"/>
        <v>3</v>
      </c>
      <c r="J143" s="18">
        <f t="shared" si="22"/>
        <v>0.0454621527777777</v>
      </c>
      <c r="K143" s="94">
        <f t="shared" si="25"/>
        <v>11</v>
      </c>
      <c r="L143" s="18">
        <f t="shared" si="23"/>
        <v>0.013477777777777797</v>
      </c>
      <c r="M143" s="94">
        <f t="shared" si="26"/>
        <v>6</v>
      </c>
      <c r="N143" s="98">
        <v>0.0714278935185185</v>
      </c>
      <c r="O143" s="62"/>
      <c r="X143" s="28">
        <v>0.0579501157407407</v>
      </c>
    </row>
    <row r="144" spans="2:24" ht="12.75">
      <c r="B144" s="58" t="s">
        <v>304</v>
      </c>
      <c r="C144" s="2">
        <v>122</v>
      </c>
      <c r="D144" s="2" t="s">
        <v>160</v>
      </c>
      <c r="E144" s="22" t="s">
        <v>218</v>
      </c>
      <c r="F144" s="5">
        <v>1980</v>
      </c>
      <c r="G144" s="2" t="s">
        <v>13</v>
      </c>
      <c r="H144" s="42">
        <v>0.0151743055555556</v>
      </c>
      <c r="I144" s="94">
        <f t="shared" si="24"/>
        <v>11</v>
      </c>
      <c r="J144" s="18">
        <f t="shared" si="22"/>
        <v>0.0398853009259259</v>
      </c>
      <c r="K144" s="94">
        <f t="shared" si="25"/>
        <v>8</v>
      </c>
      <c r="L144" s="18">
        <f t="shared" si="23"/>
        <v>0.021368287037037005</v>
      </c>
      <c r="M144" s="94">
        <f t="shared" si="26"/>
        <v>12</v>
      </c>
      <c r="N144" s="98">
        <v>0.0764278935185185</v>
      </c>
      <c r="O144" s="62"/>
      <c r="X144" s="28">
        <v>0.0550596064814815</v>
      </c>
    </row>
    <row r="145" spans="2:24" ht="12.75">
      <c r="B145" s="58" t="s">
        <v>305</v>
      </c>
      <c r="C145" s="2">
        <v>137</v>
      </c>
      <c r="D145" s="2" t="s">
        <v>160</v>
      </c>
      <c r="E145" s="22" t="s">
        <v>166</v>
      </c>
      <c r="F145" s="5">
        <v>1982</v>
      </c>
      <c r="G145" s="2" t="s">
        <v>13</v>
      </c>
      <c r="H145" s="42">
        <v>0.0144984953703704</v>
      </c>
      <c r="I145" s="94">
        <f>RANK(H145,$H$135:$H$146,1)</f>
        <v>10</v>
      </c>
      <c r="J145" s="18">
        <f t="shared" si="22"/>
        <v>0.0431230324074074</v>
      </c>
      <c r="K145" s="94">
        <f t="shared" si="25"/>
        <v>10</v>
      </c>
      <c r="L145" s="18">
        <f t="shared" si="23"/>
        <v>0.019725231481481496</v>
      </c>
      <c r="M145" s="94">
        <f t="shared" si="26"/>
        <v>11</v>
      </c>
      <c r="N145" s="98">
        <v>0.0773467592592593</v>
      </c>
      <c r="O145" s="62"/>
      <c r="X145" s="28">
        <v>0.0576215277777778</v>
      </c>
    </row>
    <row r="146" spans="2:24" ht="13.5" thickBot="1">
      <c r="B146" s="55" t="s">
        <v>306</v>
      </c>
      <c r="C146" s="16">
        <v>79</v>
      </c>
      <c r="D146" s="16" t="s">
        <v>160</v>
      </c>
      <c r="E146" s="23" t="s">
        <v>241</v>
      </c>
      <c r="F146" s="17">
        <v>1982</v>
      </c>
      <c r="G146" s="16" t="s">
        <v>242</v>
      </c>
      <c r="H146" s="51">
        <v>0.01605625</v>
      </c>
      <c r="I146" s="99">
        <f t="shared" si="24"/>
        <v>12</v>
      </c>
      <c r="J146" s="52">
        <f t="shared" si="22"/>
        <v>0.0547006944444444</v>
      </c>
      <c r="K146" s="99">
        <f t="shared" si="25"/>
        <v>12</v>
      </c>
      <c r="L146" s="52">
        <f t="shared" si="23"/>
        <v>0.019447685185185207</v>
      </c>
      <c r="M146" s="99">
        <f t="shared" si="26"/>
        <v>10</v>
      </c>
      <c r="N146" s="53">
        <v>0.0902046296296296</v>
      </c>
      <c r="O146" s="62"/>
      <c r="X146" s="28">
        <v>0.0707569444444444</v>
      </c>
    </row>
    <row r="147" spans="2:24" ht="12.75">
      <c r="B147" s="6"/>
      <c r="C147" s="32"/>
      <c r="D147" s="32"/>
      <c r="E147" s="6"/>
      <c r="F147" s="34"/>
      <c r="G147" s="32"/>
      <c r="H147" s="57"/>
      <c r="I147" s="57"/>
      <c r="J147" s="25"/>
      <c r="K147" s="25"/>
      <c r="L147" s="25"/>
      <c r="M147" s="25"/>
      <c r="N147" s="57"/>
      <c r="O147" s="62"/>
      <c r="X147" s="28"/>
    </row>
    <row r="148" spans="2:7" ht="19.5" thickBot="1">
      <c r="B148" s="54" t="s">
        <v>381</v>
      </c>
      <c r="C148"/>
      <c r="D148"/>
      <c r="G148"/>
    </row>
    <row r="149" spans="1:24" s="6" customFormat="1" ht="13.5" thickBot="1">
      <c r="A149" s="60"/>
      <c r="B149" s="8" t="s">
        <v>7</v>
      </c>
      <c r="C149" s="9" t="s">
        <v>6</v>
      </c>
      <c r="D149" s="9" t="s">
        <v>1</v>
      </c>
      <c r="E149" s="10" t="s">
        <v>0</v>
      </c>
      <c r="F149" s="10" t="s">
        <v>14</v>
      </c>
      <c r="G149" s="9" t="s">
        <v>9</v>
      </c>
      <c r="H149" s="9" t="s">
        <v>2</v>
      </c>
      <c r="I149" s="9"/>
      <c r="J149" s="9" t="s">
        <v>3</v>
      </c>
      <c r="K149" s="9"/>
      <c r="L149" s="9" t="s">
        <v>5</v>
      </c>
      <c r="M149" s="9"/>
      <c r="N149" s="11" t="s">
        <v>291</v>
      </c>
      <c r="O149" s="59"/>
      <c r="P149" s="60"/>
      <c r="Q149" s="60"/>
      <c r="R149" s="60"/>
      <c r="S149" s="60"/>
      <c r="T149" s="60"/>
      <c r="W149" s="26" t="s">
        <v>290</v>
      </c>
      <c r="X149" s="24" t="s">
        <v>292</v>
      </c>
    </row>
    <row r="150" spans="2:24" ht="12.75">
      <c r="B150" s="103" t="s">
        <v>209</v>
      </c>
      <c r="C150" s="13">
        <v>23</v>
      </c>
      <c r="D150" s="13" t="s">
        <v>149</v>
      </c>
      <c r="E150" s="104" t="s">
        <v>275</v>
      </c>
      <c r="F150" s="100">
        <v>1977</v>
      </c>
      <c r="G150" s="13" t="s">
        <v>13</v>
      </c>
      <c r="H150" s="101">
        <v>0.0130001157407407</v>
      </c>
      <c r="I150" s="80">
        <f>RANK(H150,$H$150:$H$166,1)</f>
        <v>4</v>
      </c>
      <c r="J150" s="20">
        <f aca="true" t="shared" si="27" ref="J150:J166">X150-H150</f>
        <v>0.032092939814814904</v>
      </c>
      <c r="K150" s="80">
        <f>RANK(J150,$J$150:$J$166,1)</f>
        <v>2</v>
      </c>
      <c r="L150" s="20">
        <f aca="true" t="shared" si="28" ref="L150:L166">N150-X150</f>
        <v>0.012248611111111099</v>
      </c>
      <c r="M150" s="80">
        <f>RANK(L150,$L$150:$L$166,1)</f>
        <v>2</v>
      </c>
      <c r="N150" s="102">
        <v>0.0573416666666667</v>
      </c>
      <c r="O150" s="62"/>
      <c r="X150" s="28">
        <v>0.0450930555555556</v>
      </c>
    </row>
    <row r="151" spans="2:24" ht="12.75">
      <c r="B151" s="58" t="s">
        <v>210</v>
      </c>
      <c r="C151" s="2">
        <v>110</v>
      </c>
      <c r="D151" s="2" t="s">
        <v>149</v>
      </c>
      <c r="E151" s="22" t="s">
        <v>226</v>
      </c>
      <c r="F151" s="5">
        <v>1975</v>
      </c>
      <c r="G151" s="2" t="s">
        <v>104</v>
      </c>
      <c r="H151" s="42">
        <v>0.0130435185185185</v>
      </c>
      <c r="I151" s="94">
        <f aca="true" t="shared" si="29" ref="I151:I166">RANK(H151,$H$150:$H$166,1)</f>
        <v>5</v>
      </c>
      <c r="J151" s="18">
        <f t="shared" si="27"/>
        <v>0.0320296296296296</v>
      </c>
      <c r="K151" s="94">
        <f aca="true" t="shared" si="30" ref="K151:K166">RANK(J151,$J$150:$J$166,1)</f>
        <v>1</v>
      </c>
      <c r="L151" s="18">
        <f t="shared" si="28"/>
        <v>0.013828935185185201</v>
      </c>
      <c r="M151" s="94">
        <f aca="true" t="shared" si="31" ref="M151:M166">RANK(L151,$L$150:$L$166,1)</f>
        <v>8</v>
      </c>
      <c r="N151" s="98">
        <v>0.0589020833333333</v>
      </c>
      <c r="O151" s="62"/>
      <c r="X151" s="28">
        <v>0.0450731481481481</v>
      </c>
    </row>
    <row r="152" spans="2:24" ht="12.75">
      <c r="B152" s="58" t="s">
        <v>211</v>
      </c>
      <c r="C152" s="2">
        <v>58</v>
      </c>
      <c r="D152" s="2" t="s">
        <v>149</v>
      </c>
      <c r="E152" s="22" t="s">
        <v>259</v>
      </c>
      <c r="F152" s="5">
        <v>1975</v>
      </c>
      <c r="G152" s="2" t="s">
        <v>260</v>
      </c>
      <c r="H152" s="42">
        <v>0.0132241898148148</v>
      </c>
      <c r="I152" s="94">
        <f t="shared" si="29"/>
        <v>8</v>
      </c>
      <c r="J152" s="18">
        <f t="shared" si="27"/>
        <v>0.032580902777777795</v>
      </c>
      <c r="K152" s="94">
        <f t="shared" si="30"/>
        <v>3</v>
      </c>
      <c r="L152" s="18">
        <f t="shared" si="28"/>
        <v>0.013666203703703701</v>
      </c>
      <c r="M152" s="94">
        <f t="shared" si="31"/>
        <v>5</v>
      </c>
      <c r="N152" s="98">
        <v>0.0594712962962963</v>
      </c>
      <c r="O152" s="62"/>
      <c r="X152" s="28">
        <v>0.0458050925925926</v>
      </c>
    </row>
    <row r="153" spans="2:24" ht="12.75">
      <c r="B153" s="58" t="s">
        <v>212</v>
      </c>
      <c r="C153" s="2">
        <v>117</v>
      </c>
      <c r="D153" s="2" t="s">
        <v>149</v>
      </c>
      <c r="E153" s="22" t="s">
        <v>154</v>
      </c>
      <c r="F153" s="5">
        <v>1975</v>
      </c>
      <c r="G153" s="2" t="s">
        <v>13</v>
      </c>
      <c r="H153" s="42">
        <v>0.0132922453703704</v>
      </c>
      <c r="I153" s="94">
        <f t="shared" si="29"/>
        <v>10</v>
      </c>
      <c r="J153" s="18">
        <f t="shared" si="27"/>
        <v>0.0342480324074074</v>
      </c>
      <c r="K153" s="94">
        <f t="shared" si="30"/>
        <v>4</v>
      </c>
      <c r="L153" s="18">
        <f t="shared" si="28"/>
        <v>0.013812731481481502</v>
      </c>
      <c r="M153" s="94">
        <f t="shared" si="31"/>
        <v>7</v>
      </c>
      <c r="N153" s="98">
        <v>0.0613530092592593</v>
      </c>
      <c r="O153" s="62"/>
      <c r="X153" s="28">
        <v>0.0475402777777778</v>
      </c>
    </row>
    <row r="154" spans="2:24" ht="12.75">
      <c r="B154" s="58" t="s">
        <v>299</v>
      </c>
      <c r="C154" s="2">
        <v>112</v>
      </c>
      <c r="D154" s="2" t="s">
        <v>149</v>
      </c>
      <c r="E154" s="22" t="s">
        <v>224</v>
      </c>
      <c r="F154" s="5">
        <v>1973</v>
      </c>
      <c r="G154" s="2" t="s">
        <v>13</v>
      </c>
      <c r="H154" s="42">
        <v>0.0108729166666667</v>
      </c>
      <c r="I154" s="94">
        <f t="shared" si="29"/>
        <v>2</v>
      </c>
      <c r="J154" s="18">
        <f t="shared" si="27"/>
        <v>0.037767824074074</v>
      </c>
      <c r="K154" s="94">
        <f t="shared" si="30"/>
        <v>8</v>
      </c>
      <c r="L154" s="18">
        <f t="shared" si="28"/>
        <v>0.013507060185185202</v>
      </c>
      <c r="M154" s="94">
        <f t="shared" si="31"/>
        <v>4</v>
      </c>
      <c r="N154" s="98">
        <v>0.0621478009259259</v>
      </c>
      <c r="O154" s="62"/>
      <c r="X154" s="28">
        <v>0.0486407407407407</v>
      </c>
    </row>
    <row r="155" spans="2:24" ht="12.75">
      <c r="B155" s="58" t="s">
        <v>300</v>
      </c>
      <c r="C155" s="2">
        <v>28</v>
      </c>
      <c r="D155" s="2" t="s">
        <v>149</v>
      </c>
      <c r="E155" s="22" t="s">
        <v>158</v>
      </c>
      <c r="F155" s="5">
        <v>1968</v>
      </c>
      <c r="G155" s="2" t="s">
        <v>159</v>
      </c>
      <c r="H155" s="42">
        <v>0.0132700231481481</v>
      </c>
      <c r="I155" s="94">
        <f t="shared" si="29"/>
        <v>9</v>
      </c>
      <c r="J155" s="18">
        <f t="shared" si="27"/>
        <v>0.0364832175925926</v>
      </c>
      <c r="K155" s="94">
        <f t="shared" si="30"/>
        <v>5</v>
      </c>
      <c r="L155" s="18">
        <f t="shared" si="28"/>
        <v>0.013347337962962995</v>
      </c>
      <c r="M155" s="94">
        <f t="shared" si="31"/>
        <v>3</v>
      </c>
      <c r="N155" s="98">
        <v>0.0631005787037037</v>
      </c>
      <c r="O155" s="62"/>
      <c r="X155" s="28">
        <v>0.0497532407407407</v>
      </c>
    </row>
    <row r="156" spans="2:24" ht="12.75">
      <c r="B156" s="58" t="s">
        <v>301</v>
      </c>
      <c r="C156" s="2">
        <v>22</v>
      </c>
      <c r="D156" s="2" t="s">
        <v>149</v>
      </c>
      <c r="E156" s="22" t="s">
        <v>155</v>
      </c>
      <c r="F156" s="5">
        <v>1973</v>
      </c>
      <c r="G156" s="2" t="s">
        <v>43</v>
      </c>
      <c r="H156" s="42">
        <v>0.0138255787037037</v>
      </c>
      <c r="I156" s="94">
        <f t="shared" si="29"/>
        <v>14</v>
      </c>
      <c r="J156" s="18">
        <f t="shared" si="27"/>
        <v>0.0388369212962963</v>
      </c>
      <c r="K156" s="94">
        <f t="shared" si="30"/>
        <v>9</v>
      </c>
      <c r="L156" s="18">
        <f t="shared" si="28"/>
        <v>0.012229513888888904</v>
      </c>
      <c r="M156" s="94">
        <f t="shared" si="31"/>
        <v>1</v>
      </c>
      <c r="N156" s="98">
        <v>0.0648920138888889</v>
      </c>
      <c r="O156" s="62"/>
      <c r="X156" s="28">
        <v>0.0526625</v>
      </c>
    </row>
    <row r="157" spans="2:24" ht="12.75">
      <c r="B157" s="58" t="s">
        <v>302</v>
      </c>
      <c r="C157" s="2">
        <v>89</v>
      </c>
      <c r="D157" s="2" t="s">
        <v>149</v>
      </c>
      <c r="E157" s="22" t="s">
        <v>156</v>
      </c>
      <c r="F157" s="5">
        <v>1971</v>
      </c>
      <c r="G157" s="2" t="s">
        <v>71</v>
      </c>
      <c r="H157" s="42">
        <v>0.0131800925925926</v>
      </c>
      <c r="I157" s="94">
        <f t="shared" si="29"/>
        <v>7</v>
      </c>
      <c r="J157" s="18">
        <f t="shared" si="27"/>
        <v>0.037635648148148106</v>
      </c>
      <c r="K157" s="94">
        <f t="shared" si="30"/>
        <v>6</v>
      </c>
      <c r="L157" s="18">
        <f t="shared" si="28"/>
        <v>0.014218402777777792</v>
      </c>
      <c r="M157" s="94">
        <f t="shared" si="31"/>
        <v>9</v>
      </c>
      <c r="N157" s="98">
        <v>0.0650341435185185</v>
      </c>
      <c r="O157" s="62"/>
      <c r="X157" s="28">
        <v>0.0508157407407407</v>
      </c>
    </row>
    <row r="158" spans="2:24" ht="12.75">
      <c r="B158" s="58" t="s">
        <v>303</v>
      </c>
      <c r="C158" s="2">
        <v>136</v>
      </c>
      <c r="D158" s="2" t="s">
        <v>149</v>
      </c>
      <c r="E158" s="22" t="s">
        <v>213</v>
      </c>
      <c r="F158" s="5">
        <v>1972</v>
      </c>
      <c r="G158" s="2" t="s">
        <v>13</v>
      </c>
      <c r="H158" s="42">
        <v>0.0131189814814815</v>
      </c>
      <c r="I158" s="94">
        <f t="shared" si="29"/>
        <v>6</v>
      </c>
      <c r="J158" s="18">
        <f t="shared" si="27"/>
        <v>0.037686805555555494</v>
      </c>
      <c r="K158" s="94">
        <f t="shared" si="30"/>
        <v>7</v>
      </c>
      <c r="L158" s="18">
        <f t="shared" si="28"/>
        <v>0.015523032407407399</v>
      </c>
      <c r="M158" s="94">
        <f t="shared" si="31"/>
        <v>13</v>
      </c>
      <c r="N158" s="98">
        <v>0.0663288194444444</v>
      </c>
      <c r="O158" s="62"/>
      <c r="X158" s="28">
        <v>0.050805787037037</v>
      </c>
    </row>
    <row r="159" spans="2:24" ht="12.75">
      <c r="B159" s="58" t="s">
        <v>304</v>
      </c>
      <c r="C159" s="2">
        <v>78</v>
      </c>
      <c r="D159" s="2" t="s">
        <v>149</v>
      </c>
      <c r="E159" s="22" t="s">
        <v>150</v>
      </c>
      <c r="F159" s="5">
        <v>1975</v>
      </c>
      <c r="G159" s="2" t="s">
        <v>151</v>
      </c>
      <c r="H159" s="42">
        <v>0.0126025462962963</v>
      </c>
      <c r="I159" s="94">
        <f t="shared" si="29"/>
        <v>3</v>
      </c>
      <c r="J159" s="18">
        <f t="shared" si="27"/>
        <v>0.041644212962963</v>
      </c>
      <c r="K159" s="94">
        <f t="shared" si="30"/>
        <v>14</v>
      </c>
      <c r="L159" s="18">
        <f t="shared" si="28"/>
        <v>0.014485416666666598</v>
      </c>
      <c r="M159" s="94">
        <f t="shared" si="31"/>
        <v>10</v>
      </c>
      <c r="N159" s="98">
        <v>0.0687321759259259</v>
      </c>
      <c r="O159" s="62"/>
      <c r="X159" s="28">
        <v>0.0542467592592593</v>
      </c>
    </row>
    <row r="160" spans="2:24" ht="12.75">
      <c r="B160" s="58" t="s">
        <v>305</v>
      </c>
      <c r="C160" s="2">
        <v>43</v>
      </c>
      <c r="D160" s="2" t="s">
        <v>149</v>
      </c>
      <c r="E160" s="22" t="s">
        <v>152</v>
      </c>
      <c r="F160" s="5">
        <v>1972</v>
      </c>
      <c r="G160" s="2" t="s">
        <v>13</v>
      </c>
      <c r="H160" s="42">
        <v>0.0135677083333333</v>
      </c>
      <c r="I160" s="94">
        <f t="shared" si="29"/>
        <v>12</v>
      </c>
      <c r="J160" s="18">
        <f t="shared" si="27"/>
        <v>0.03917326388888891</v>
      </c>
      <c r="K160" s="94">
        <f t="shared" si="30"/>
        <v>11</v>
      </c>
      <c r="L160" s="18">
        <f t="shared" si="28"/>
        <v>0.016081365740740795</v>
      </c>
      <c r="M160" s="94">
        <f t="shared" si="31"/>
        <v>14</v>
      </c>
      <c r="N160" s="98">
        <v>0.068822337962963</v>
      </c>
      <c r="O160" s="62"/>
      <c r="X160" s="28">
        <v>0.0527409722222222</v>
      </c>
    </row>
    <row r="161" spans="2:24" ht="12.75">
      <c r="B161" s="58" t="s">
        <v>306</v>
      </c>
      <c r="C161" s="2">
        <v>67</v>
      </c>
      <c r="D161" s="2" t="s">
        <v>149</v>
      </c>
      <c r="E161" s="22" t="s">
        <v>247</v>
      </c>
      <c r="F161" s="5">
        <v>1947</v>
      </c>
      <c r="G161" s="2" t="s">
        <v>248</v>
      </c>
      <c r="H161" s="42">
        <v>0.0156146990740741</v>
      </c>
      <c r="I161" s="94">
        <f t="shared" si="29"/>
        <v>16</v>
      </c>
      <c r="J161" s="18">
        <f t="shared" si="27"/>
        <v>0.0389413194444444</v>
      </c>
      <c r="K161" s="94">
        <f t="shared" si="30"/>
        <v>10</v>
      </c>
      <c r="L161" s="18">
        <f t="shared" si="28"/>
        <v>0.01536111111111111</v>
      </c>
      <c r="M161" s="94">
        <f t="shared" si="31"/>
        <v>11</v>
      </c>
      <c r="N161" s="98">
        <v>0.0699171296296296</v>
      </c>
      <c r="O161" s="62"/>
      <c r="X161" s="28">
        <v>0.0545560185185185</v>
      </c>
    </row>
    <row r="162" spans="2:24" ht="12.75">
      <c r="B162" s="58" t="s">
        <v>307</v>
      </c>
      <c r="C162" s="2">
        <v>53</v>
      </c>
      <c r="D162" s="2" t="s">
        <v>149</v>
      </c>
      <c r="E162" s="22" t="s">
        <v>157</v>
      </c>
      <c r="F162" s="5">
        <v>1966</v>
      </c>
      <c r="G162" s="2" t="s">
        <v>43</v>
      </c>
      <c r="H162" s="42">
        <v>0.0137619212962963</v>
      </c>
      <c r="I162" s="94">
        <f t="shared" si="29"/>
        <v>13</v>
      </c>
      <c r="J162" s="18">
        <f t="shared" si="27"/>
        <v>0.041078356481481504</v>
      </c>
      <c r="K162" s="94">
        <f t="shared" si="30"/>
        <v>13</v>
      </c>
      <c r="L162" s="18">
        <f t="shared" si="28"/>
        <v>0.015407060185185194</v>
      </c>
      <c r="M162" s="94">
        <f t="shared" si="31"/>
        <v>12</v>
      </c>
      <c r="N162" s="98">
        <v>0.070247337962963</v>
      </c>
      <c r="O162" s="62"/>
      <c r="X162" s="28">
        <v>0.0548402777777778</v>
      </c>
    </row>
    <row r="163" spans="2:24" ht="12.75">
      <c r="B163" s="58" t="s">
        <v>308</v>
      </c>
      <c r="C163" s="2">
        <v>32</v>
      </c>
      <c r="D163" s="2" t="s">
        <v>149</v>
      </c>
      <c r="E163" s="22" t="s">
        <v>271</v>
      </c>
      <c r="F163" s="5">
        <v>1977</v>
      </c>
      <c r="G163" s="2" t="s">
        <v>13</v>
      </c>
      <c r="H163" s="42">
        <v>0.0133928240740741</v>
      </c>
      <c r="I163" s="94">
        <f t="shared" si="29"/>
        <v>11</v>
      </c>
      <c r="J163" s="18">
        <f t="shared" si="27"/>
        <v>0.0442130787037037</v>
      </c>
      <c r="K163" s="94">
        <f t="shared" si="30"/>
        <v>15</v>
      </c>
      <c r="L163" s="18">
        <f t="shared" si="28"/>
        <v>0.013709490740740696</v>
      </c>
      <c r="M163" s="94">
        <f t="shared" si="31"/>
        <v>6</v>
      </c>
      <c r="N163" s="98">
        <v>0.0713153935185185</v>
      </c>
      <c r="O163" s="62"/>
      <c r="X163" s="43">
        <v>0.0576059027777778</v>
      </c>
    </row>
    <row r="164" spans="2:24" ht="12.75">
      <c r="B164" s="58" t="s">
        <v>309</v>
      </c>
      <c r="C164" s="2">
        <v>13</v>
      </c>
      <c r="D164" s="2" t="s">
        <v>149</v>
      </c>
      <c r="E164" s="22" t="s">
        <v>284</v>
      </c>
      <c r="F164" s="5">
        <v>1969</v>
      </c>
      <c r="G164" s="2" t="s">
        <v>27</v>
      </c>
      <c r="H164" s="42">
        <v>0.0141635416666667</v>
      </c>
      <c r="I164" s="94">
        <f t="shared" si="29"/>
        <v>15</v>
      </c>
      <c r="J164" s="18">
        <f t="shared" si="27"/>
        <v>0.0406503472222222</v>
      </c>
      <c r="K164" s="94">
        <f t="shared" si="30"/>
        <v>12</v>
      </c>
      <c r="L164" s="18">
        <f t="shared" si="28"/>
        <v>0.0191217592592592</v>
      </c>
      <c r="M164" s="94">
        <f t="shared" si="31"/>
        <v>16</v>
      </c>
      <c r="N164" s="98">
        <v>0.0739356481481481</v>
      </c>
      <c r="O164" s="62"/>
      <c r="X164" s="28">
        <v>0.0548138888888889</v>
      </c>
    </row>
    <row r="165" spans="2:24" ht="12.75">
      <c r="B165" s="58" t="s">
        <v>310</v>
      </c>
      <c r="C165" s="2">
        <v>17</v>
      </c>
      <c r="D165" s="2" t="s">
        <v>149</v>
      </c>
      <c r="E165" s="22" t="s">
        <v>279</v>
      </c>
      <c r="F165" s="5">
        <v>1966</v>
      </c>
      <c r="G165" s="2" t="s">
        <v>278</v>
      </c>
      <c r="H165" s="42">
        <v>0.0158693287037037</v>
      </c>
      <c r="I165" s="94">
        <f t="shared" si="29"/>
        <v>17</v>
      </c>
      <c r="J165" s="18">
        <f t="shared" si="27"/>
        <v>0.0447387731481482</v>
      </c>
      <c r="K165" s="94">
        <f t="shared" si="30"/>
        <v>16</v>
      </c>
      <c r="L165" s="18">
        <f t="shared" si="28"/>
        <v>0.017954282407407395</v>
      </c>
      <c r="M165" s="94">
        <f t="shared" si="31"/>
        <v>15</v>
      </c>
      <c r="N165" s="98">
        <v>0.0785623842592593</v>
      </c>
      <c r="O165" s="62"/>
      <c r="X165" s="28">
        <v>0.0606081018518519</v>
      </c>
    </row>
    <row r="166" spans="2:24" ht="13.5" thickBot="1">
      <c r="B166" s="55" t="s">
        <v>311</v>
      </c>
      <c r="C166" s="16">
        <v>86</v>
      </c>
      <c r="D166" s="16" t="s">
        <v>149</v>
      </c>
      <c r="E166" s="23" t="s">
        <v>153</v>
      </c>
      <c r="F166" s="17">
        <v>1976</v>
      </c>
      <c r="G166" s="16" t="s">
        <v>145</v>
      </c>
      <c r="H166" s="51">
        <v>0.00970902777777778</v>
      </c>
      <c r="I166" s="99">
        <f t="shared" si="29"/>
        <v>1</v>
      </c>
      <c r="J166" s="52">
        <f t="shared" si="27"/>
        <v>0.05612627314814812</v>
      </c>
      <c r="K166" s="99">
        <f t="shared" si="30"/>
        <v>17</v>
      </c>
      <c r="L166" s="52">
        <f t="shared" si="28"/>
        <v>0.0232516203703704</v>
      </c>
      <c r="M166" s="99">
        <f t="shared" si="31"/>
        <v>17</v>
      </c>
      <c r="N166" s="53">
        <v>0.0890869212962963</v>
      </c>
      <c r="O166" s="62"/>
      <c r="X166" s="28">
        <v>0.0658353009259259</v>
      </c>
    </row>
    <row r="167" spans="2:24" ht="12.75">
      <c r="B167" s="56"/>
      <c r="C167" s="32"/>
      <c r="D167" s="32"/>
      <c r="E167" s="6"/>
      <c r="F167" s="34"/>
      <c r="G167" s="32"/>
      <c r="H167" s="57"/>
      <c r="I167" s="57"/>
      <c r="J167" s="25"/>
      <c r="K167" s="25"/>
      <c r="L167" s="25"/>
      <c r="M167" s="25"/>
      <c r="N167" s="57"/>
      <c r="O167" s="62"/>
      <c r="X167" s="28"/>
    </row>
    <row r="168" spans="2:24" ht="12.75">
      <c r="B168" s="56"/>
      <c r="C168" s="32"/>
      <c r="D168" s="32"/>
      <c r="E168" s="6"/>
      <c r="F168" s="34"/>
      <c r="G168" s="32"/>
      <c r="H168" s="57"/>
      <c r="I168" s="57"/>
      <c r="J168" s="25"/>
      <c r="K168" s="25"/>
      <c r="L168" s="25"/>
      <c r="M168" s="25"/>
      <c r="N168" s="57"/>
      <c r="O168" s="62"/>
      <c r="X168" s="28"/>
    </row>
    <row r="169" spans="1:20" s="6" customFormat="1" ht="19.5" thickBot="1">
      <c r="A169" s="60"/>
      <c r="B169" s="54" t="s">
        <v>293</v>
      </c>
      <c r="C169" s="1"/>
      <c r="D169" s="1"/>
      <c r="E169" s="1"/>
      <c r="F169" s="1"/>
      <c r="G169" s="1"/>
      <c r="H169" s="3"/>
      <c r="I169" s="3"/>
      <c r="J169" s="3"/>
      <c r="K169" s="3"/>
      <c r="L169" s="7"/>
      <c r="M169" s="7"/>
      <c r="O169" s="60"/>
      <c r="P169" s="60"/>
      <c r="Q169" s="60"/>
      <c r="R169" s="60"/>
      <c r="S169" s="60"/>
      <c r="T169" s="60"/>
    </row>
    <row r="170" spans="1:24" s="6" customFormat="1" ht="13.5" thickBot="1">
      <c r="A170" s="60"/>
      <c r="B170" s="8" t="s">
        <v>7</v>
      </c>
      <c r="C170" s="9" t="s">
        <v>6</v>
      </c>
      <c r="D170" s="9" t="s">
        <v>1</v>
      </c>
      <c r="E170" s="10" t="s">
        <v>0</v>
      </c>
      <c r="F170" s="10" t="s">
        <v>14</v>
      </c>
      <c r="G170" s="9" t="s">
        <v>9</v>
      </c>
      <c r="H170" s="9" t="s">
        <v>2</v>
      </c>
      <c r="I170" s="9"/>
      <c r="J170" s="9" t="s">
        <v>3</v>
      </c>
      <c r="K170" s="9"/>
      <c r="L170" s="9" t="s">
        <v>5</v>
      </c>
      <c r="M170" s="9"/>
      <c r="N170" s="11" t="s">
        <v>291</v>
      </c>
      <c r="O170" s="59"/>
      <c r="P170" s="60"/>
      <c r="Q170" s="60"/>
      <c r="R170" s="60"/>
      <c r="S170" s="60"/>
      <c r="T170" s="60"/>
      <c r="W170" s="26" t="s">
        <v>290</v>
      </c>
      <c r="X170" s="24" t="s">
        <v>292</v>
      </c>
    </row>
    <row r="171" spans="1:24" s="6" customFormat="1" ht="12.75">
      <c r="A171" s="60"/>
      <c r="B171" s="106" t="s">
        <v>209</v>
      </c>
      <c r="C171" s="13">
        <v>3</v>
      </c>
      <c r="D171" s="13" t="s">
        <v>30</v>
      </c>
      <c r="E171" s="100" t="s">
        <v>31</v>
      </c>
      <c r="F171" s="100">
        <v>1991</v>
      </c>
      <c r="G171" s="13" t="s">
        <v>27</v>
      </c>
      <c r="H171" s="101">
        <v>0.0133982638888889</v>
      </c>
      <c r="I171" s="80"/>
      <c r="J171" s="20">
        <f>X171-H171</f>
        <v>0.0319762731481481</v>
      </c>
      <c r="K171" s="80"/>
      <c r="L171" s="20">
        <f>N171-X171</f>
        <v>0.012894675925926004</v>
      </c>
      <c r="M171" s="80"/>
      <c r="N171" s="102">
        <v>0.058269212962963</v>
      </c>
      <c r="O171" s="62"/>
      <c r="P171" s="60"/>
      <c r="Q171" s="60"/>
      <c r="R171" s="60"/>
      <c r="S171" s="60"/>
      <c r="T171" s="60"/>
      <c r="X171" s="28">
        <v>0.045374537037037</v>
      </c>
    </row>
    <row r="172" spans="1:24" s="6" customFormat="1" ht="13.5" thickBot="1">
      <c r="A172" s="60"/>
      <c r="B172" s="55" t="s">
        <v>210</v>
      </c>
      <c r="C172" s="16">
        <v>4</v>
      </c>
      <c r="D172" s="16" t="s">
        <v>30</v>
      </c>
      <c r="E172" s="23" t="s">
        <v>63</v>
      </c>
      <c r="F172" s="17">
        <v>1989</v>
      </c>
      <c r="G172" s="16" t="s">
        <v>13</v>
      </c>
      <c r="H172" s="51">
        <v>0.0144039351851852</v>
      </c>
      <c r="I172" s="51"/>
      <c r="J172" s="52">
        <f>X172-H172</f>
        <v>0.0339168981481481</v>
      </c>
      <c r="K172" s="52"/>
      <c r="L172" s="52">
        <f>N172-X172</f>
        <v>0.012550231481481502</v>
      </c>
      <c r="M172" s="52"/>
      <c r="N172" s="53">
        <v>0.0608710648148148</v>
      </c>
      <c r="O172" s="62"/>
      <c r="P172" s="60"/>
      <c r="Q172" s="60"/>
      <c r="R172" s="60"/>
      <c r="S172" s="60"/>
      <c r="T172" s="60"/>
      <c r="X172" s="28">
        <v>0.0483208333333333</v>
      </c>
    </row>
  </sheetData>
  <printOptions/>
  <pageMargins left="0.75" right="0.75" top="1" bottom="1" header="0.4921259845" footer="0.4921259845"/>
  <pageSetup fitToHeight="2" fitToWidth="1" horizontalDpi="300" verticalDpi="300" orientation="portrait" paperSize="9" scale="48" r:id="rId2"/>
  <rowBreaks count="1" manualBreakCount="1">
    <brk id="96" max="255" man="1"/>
  </rowBreaks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5"/>
  <sheetViews>
    <sheetView workbookViewId="0" topLeftCell="A1">
      <selection activeCell="J6" sqref="J6"/>
    </sheetView>
  </sheetViews>
  <sheetFormatPr defaultColWidth="9.00390625" defaultRowHeight="12.75"/>
  <cols>
    <col min="1" max="1" width="6.25390625" style="61" customWidth="1"/>
    <col min="2" max="2" width="15.75390625" style="0" customWidth="1"/>
    <col min="3" max="3" width="12.25390625" style="0" customWidth="1"/>
    <col min="4" max="4" width="18.875" style="0" customWidth="1"/>
    <col min="5" max="6" width="18.125" style="0" customWidth="1"/>
    <col min="7" max="7" width="15.875" style="0" customWidth="1"/>
    <col min="8" max="8" width="10.25390625" style="0" customWidth="1"/>
    <col min="9" max="9" width="4.375" style="61" customWidth="1"/>
    <col min="10" max="15" width="9.125" style="61" customWidth="1"/>
  </cols>
  <sheetData>
    <row r="1" s="61" customFormat="1" ht="21.75" customHeight="1"/>
    <row r="2" spans="1:15" s="6" customFormat="1" ht="28.5">
      <c r="A2" s="64"/>
      <c r="B2" s="65"/>
      <c r="C2" s="66"/>
      <c r="D2" s="65"/>
      <c r="E2" s="67" t="s">
        <v>4</v>
      </c>
      <c r="F2" s="67"/>
      <c r="G2" s="64"/>
      <c r="H2" s="70"/>
      <c r="I2" s="60"/>
      <c r="J2" s="60"/>
      <c r="K2" s="60"/>
      <c r="L2" s="60"/>
      <c r="M2" s="60"/>
      <c r="N2" s="60"/>
      <c r="O2" s="60"/>
    </row>
    <row r="3" spans="1:15" s="6" customFormat="1" ht="28.5">
      <c r="A3" s="64"/>
      <c r="B3" s="65"/>
      <c r="C3" s="66"/>
      <c r="D3" s="65"/>
      <c r="E3" s="67" t="s">
        <v>10</v>
      </c>
      <c r="F3" s="67"/>
      <c r="G3" s="64"/>
      <c r="H3" s="70"/>
      <c r="I3" s="60"/>
      <c r="J3" s="60"/>
      <c r="K3" s="60"/>
      <c r="L3" s="60"/>
      <c r="M3" s="60"/>
      <c r="N3" s="60"/>
      <c r="O3" s="60"/>
    </row>
    <row r="4" spans="1:15" s="6" customFormat="1" ht="27.75" customHeight="1">
      <c r="A4" s="64"/>
      <c r="B4" s="65"/>
      <c r="C4" s="66"/>
      <c r="D4" s="65"/>
      <c r="E4" s="67" t="s">
        <v>8</v>
      </c>
      <c r="F4" s="67"/>
      <c r="G4" s="64"/>
      <c r="H4" s="70"/>
      <c r="I4" s="60"/>
      <c r="J4" s="60"/>
      <c r="K4" s="60"/>
      <c r="L4" s="60"/>
      <c r="M4" s="60"/>
      <c r="N4" s="60"/>
      <c r="O4" s="60"/>
    </row>
    <row r="5" spans="1:15" s="6" customFormat="1" ht="16.5" customHeight="1">
      <c r="A5" s="60"/>
      <c r="B5" s="71"/>
      <c r="C5" s="72"/>
      <c r="D5" s="71"/>
      <c r="E5" s="73"/>
      <c r="F5" s="73"/>
      <c r="G5" s="60"/>
      <c r="H5" s="70"/>
      <c r="I5" s="60"/>
      <c r="J5" s="60"/>
      <c r="K5" s="60"/>
      <c r="L5" s="60"/>
      <c r="M5" s="60"/>
      <c r="N5" s="60"/>
      <c r="O5" s="60"/>
    </row>
    <row r="6" spans="1:15" s="6" customFormat="1" ht="75" customHeight="1">
      <c r="A6" s="60"/>
      <c r="B6" s="71"/>
      <c r="C6" s="72"/>
      <c r="D6" s="71"/>
      <c r="E6" s="73"/>
      <c r="F6" s="73"/>
      <c r="G6" s="60"/>
      <c r="H6" s="70"/>
      <c r="I6" s="60"/>
      <c r="J6" s="60"/>
      <c r="K6" s="60"/>
      <c r="L6" s="60"/>
      <c r="M6" s="60"/>
      <c r="N6" s="60"/>
      <c r="O6" s="60"/>
    </row>
    <row r="7" spans="1:15" s="6" customFormat="1" ht="24.75" customHeight="1">
      <c r="A7" s="60"/>
      <c r="B7" s="71"/>
      <c r="C7" s="72"/>
      <c r="D7" s="71"/>
      <c r="E7" s="73"/>
      <c r="F7" s="73"/>
      <c r="G7" s="60"/>
      <c r="H7" s="70"/>
      <c r="I7" s="60"/>
      <c r="J7" s="60"/>
      <c r="K7" s="60"/>
      <c r="L7" s="60"/>
      <c r="M7" s="60"/>
      <c r="N7" s="60"/>
      <c r="O7" s="60"/>
    </row>
    <row r="8" spans="1:15" s="6" customFormat="1" ht="63.75" customHeight="1">
      <c r="A8" s="60"/>
      <c r="B8" s="71"/>
      <c r="C8" s="72"/>
      <c r="D8" s="71"/>
      <c r="E8" s="73"/>
      <c r="F8" s="73"/>
      <c r="G8" s="60"/>
      <c r="H8" s="70"/>
      <c r="I8" s="60"/>
      <c r="J8" s="60"/>
      <c r="K8" s="60"/>
      <c r="L8" s="60"/>
      <c r="M8" s="60"/>
      <c r="N8" s="60"/>
      <c r="O8" s="60"/>
    </row>
    <row r="9" spans="1:15" s="6" customFormat="1" ht="10.5" customHeight="1">
      <c r="A9" s="60"/>
      <c r="B9" s="112"/>
      <c r="C9" s="112"/>
      <c r="D9" s="112"/>
      <c r="E9" s="112"/>
      <c r="F9" s="112"/>
      <c r="G9" s="112"/>
      <c r="H9" s="70"/>
      <c r="I9" s="60"/>
      <c r="J9" s="60"/>
      <c r="K9" s="60"/>
      <c r="L9" s="60"/>
      <c r="M9" s="60"/>
      <c r="N9" s="60"/>
      <c r="O9" s="60"/>
    </row>
    <row r="10" spans="1:15" s="6" customFormat="1" ht="18" customHeight="1" thickBot="1">
      <c r="A10" s="60"/>
      <c r="B10" s="78" t="s">
        <v>201</v>
      </c>
      <c r="C10" s="72"/>
      <c r="D10" s="71"/>
      <c r="E10" s="72"/>
      <c r="F10" s="72"/>
      <c r="G10" s="73"/>
      <c r="H10" s="70"/>
      <c r="I10" s="60"/>
      <c r="J10" s="60"/>
      <c r="K10" s="60"/>
      <c r="L10" s="60"/>
      <c r="M10" s="60"/>
      <c r="N10" s="60"/>
      <c r="O10" s="60"/>
    </row>
    <row r="11" spans="1:20" s="6" customFormat="1" ht="13.5" thickBot="1">
      <c r="A11" s="60"/>
      <c r="B11" s="8" t="s">
        <v>7</v>
      </c>
      <c r="C11" s="9" t="s">
        <v>6</v>
      </c>
      <c r="D11" s="9" t="s">
        <v>1</v>
      </c>
      <c r="E11" s="10" t="s">
        <v>0</v>
      </c>
      <c r="F11" s="10" t="s">
        <v>14</v>
      </c>
      <c r="G11" s="9" t="s">
        <v>9</v>
      </c>
      <c r="H11" s="11" t="s">
        <v>199</v>
      </c>
      <c r="I11" s="60"/>
      <c r="J11" s="60"/>
      <c r="K11" s="60"/>
      <c r="L11" s="59"/>
      <c r="M11" s="60"/>
      <c r="N11" s="60"/>
      <c r="O11" s="60"/>
      <c r="S11" s="24" t="s">
        <v>198</v>
      </c>
      <c r="T11" s="24" t="s">
        <v>200</v>
      </c>
    </row>
    <row r="12" spans="1:20" s="6" customFormat="1" ht="12.75">
      <c r="A12" s="60"/>
      <c r="B12" s="12" t="s">
        <v>209</v>
      </c>
      <c r="C12" s="13">
        <v>22</v>
      </c>
      <c r="D12" s="29" t="s">
        <v>181</v>
      </c>
      <c r="E12" s="30" t="s">
        <v>194</v>
      </c>
      <c r="F12" s="30">
        <v>1998</v>
      </c>
      <c r="G12" s="29" t="s">
        <v>195</v>
      </c>
      <c r="H12" s="21">
        <f>T12-S12</f>
        <v>0.004965277777777777</v>
      </c>
      <c r="I12" s="61"/>
      <c r="J12" s="60"/>
      <c r="K12" s="60"/>
      <c r="L12" s="60"/>
      <c r="M12" s="60"/>
      <c r="N12" s="60"/>
      <c r="O12" s="60"/>
      <c r="S12" s="28">
        <v>0.46319444444444446</v>
      </c>
      <c r="T12" s="27">
        <v>0.46815972222222224</v>
      </c>
    </row>
    <row r="13" spans="1:20" s="6" customFormat="1" ht="12.75">
      <c r="A13" s="60"/>
      <c r="B13" s="14" t="s">
        <v>210</v>
      </c>
      <c r="C13" s="2">
        <v>8</v>
      </c>
      <c r="D13" s="2" t="s">
        <v>181</v>
      </c>
      <c r="E13" s="22" t="s">
        <v>183</v>
      </c>
      <c r="F13" s="5">
        <v>1998</v>
      </c>
      <c r="G13" s="2" t="s">
        <v>147</v>
      </c>
      <c r="H13" s="21">
        <f>T13-S13</f>
        <v>0.006111111111111123</v>
      </c>
      <c r="I13" s="61"/>
      <c r="J13" s="60"/>
      <c r="K13" s="60"/>
      <c r="L13" s="60"/>
      <c r="M13" s="60"/>
      <c r="N13" s="60"/>
      <c r="O13" s="60"/>
      <c r="S13" s="28">
        <v>0.46319444444444446</v>
      </c>
      <c r="T13" s="27">
        <v>0.4693055555555556</v>
      </c>
    </row>
    <row r="14" spans="1:20" s="6" customFormat="1" ht="12.75">
      <c r="A14" s="60"/>
      <c r="B14" s="14" t="s">
        <v>211</v>
      </c>
      <c r="C14" s="13">
        <v>7</v>
      </c>
      <c r="D14" s="2" t="s">
        <v>181</v>
      </c>
      <c r="E14" s="22" t="s">
        <v>182</v>
      </c>
      <c r="F14" s="5">
        <v>2000</v>
      </c>
      <c r="G14" s="2" t="s">
        <v>147</v>
      </c>
      <c r="H14" s="21">
        <f>T14-S14</f>
        <v>0.006307870370370339</v>
      </c>
      <c r="I14" s="61"/>
      <c r="J14" s="60"/>
      <c r="K14" s="60"/>
      <c r="L14" s="60"/>
      <c r="M14" s="60"/>
      <c r="N14" s="60"/>
      <c r="O14" s="60"/>
      <c r="S14" s="28">
        <v>0.46319444444444446</v>
      </c>
      <c r="T14" s="27">
        <v>0.4695023148148148</v>
      </c>
    </row>
    <row r="15" spans="1:20" s="6" customFormat="1" ht="13.5" thickBot="1">
      <c r="A15" s="60"/>
      <c r="B15" s="15" t="s">
        <v>212</v>
      </c>
      <c r="C15" s="16">
        <v>6</v>
      </c>
      <c r="D15" s="16" t="s">
        <v>181</v>
      </c>
      <c r="E15" s="23" t="s">
        <v>185</v>
      </c>
      <c r="F15" s="17">
        <v>1999</v>
      </c>
      <c r="G15" s="16" t="s">
        <v>43</v>
      </c>
      <c r="H15" s="36">
        <f>T15-S15</f>
        <v>0.0069212962962962865</v>
      </c>
      <c r="I15" s="79"/>
      <c r="J15" s="60"/>
      <c r="K15" s="60"/>
      <c r="L15" s="60"/>
      <c r="M15" s="60"/>
      <c r="N15" s="60"/>
      <c r="O15" s="60"/>
      <c r="S15" s="28">
        <v>0.46319444444444446</v>
      </c>
      <c r="T15" s="25">
        <v>0.47011574074074075</v>
      </c>
    </row>
    <row r="16" spans="1:20" s="6" customFormat="1" ht="12.75">
      <c r="A16" s="60"/>
      <c r="B16" s="31"/>
      <c r="C16" s="32"/>
      <c r="H16" s="25"/>
      <c r="I16" s="79"/>
      <c r="J16" s="60"/>
      <c r="K16" s="60"/>
      <c r="L16" s="60"/>
      <c r="M16" s="60"/>
      <c r="N16" s="60"/>
      <c r="O16" s="60"/>
      <c r="S16" s="28"/>
      <c r="T16" s="25"/>
    </row>
    <row r="17" spans="1:15" s="6" customFormat="1" ht="18" customHeight="1" thickBot="1">
      <c r="A17" s="60"/>
      <c r="B17" s="33" t="s">
        <v>202</v>
      </c>
      <c r="C17" s="1"/>
      <c r="D17" s="4"/>
      <c r="E17" s="1"/>
      <c r="F17" s="1"/>
      <c r="G17" s="3"/>
      <c r="H17" s="7"/>
      <c r="I17" s="60"/>
      <c r="J17" s="60"/>
      <c r="K17" s="60"/>
      <c r="L17" s="60"/>
      <c r="M17" s="60"/>
      <c r="N17" s="60"/>
      <c r="O17" s="60"/>
    </row>
    <row r="18" spans="1:20" s="6" customFormat="1" ht="13.5" thickBot="1">
      <c r="A18" s="60"/>
      <c r="B18" s="8" t="s">
        <v>7</v>
      </c>
      <c r="C18" s="9" t="s">
        <v>6</v>
      </c>
      <c r="D18" s="9" t="s">
        <v>1</v>
      </c>
      <c r="E18" s="10" t="s">
        <v>0</v>
      </c>
      <c r="F18" s="10" t="s">
        <v>14</v>
      </c>
      <c r="G18" s="9" t="s">
        <v>9</v>
      </c>
      <c r="H18" s="11" t="s">
        <v>199</v>
      </c>
      <c r="I18" s="60"/>
      <c r="J18" s="60"/>
      <c r="K18" s="60"/>
      <c r="L18" s="59"/>
      <c r="M18" s="60"/>
      <c r="N18" s="60"/>
      <c r="O18" s="60"/>
      <c r="S18" s="24" t="s">
        <v>198</v>
      </c>
      <c r="T18" s="24" t="s">
        <v>200</v>
      </c>
    </row>
    <row r="19" spans="1:20" s="6" customFormat="1" ht="12.75">
      <c r="A19" s="60"/>
      <c r="B19" s="14" t="s">
        <v>209</v>
      </c>
      <c r="C19" s="13">
        <v>9</v>
      </c>
      <c r="D19" s="2" t="s">
        <v>21</v>
      </c>
      <c r="E19" s="5" t="s">
        <v>22</v>
      </c>
      <c r="F19" s="5">
        <v>1999</v>
      </c>
      <c r="G19" s="2" t="s">
        <v>26</v>
      </c>
      <c r="H19" s="21">
        <f>T19-S19</f>
        <v>0.005173611111111087</v>
      </c>
      <c r="I19" s="61"/>
      <c r="J19" s="60"/>
      <c r="K19" s="60"/>
      <c r="L19" s="60"/>
      <c r="M19" s="60"/>
      <c r="N19" s="60"/>
      <c r="O19" s="60"/>
      <c r="S19" s="28">
        <v>0.46319444444444446</v>
      </c>
      <c r="T19" s="27">
        <v>0.46836805555555555</v>
      </c>
    </row>
    <row r="20" spans="1:20" s="6" customFormat="1" ht="12.75">
      <c r="A20" s="60"/>
      <c r="B20" s="14" t="s">
        <v>210</v>
      </c>
      <c r="C20" s="2">
        <v>19</v>
      </c>
      <c r="D20" s="2" t="s">
        <v>21</v>
      </c>
      <c r="E20" s="5" t="s">
        <v>170</v>
      </c>
      <c r="F20" s="5">
        <v>1998</v>
      </c>
      <c r="G20" s="2" t="s">
        <v>171</v>
      </c>
      <c r="H20" s="21">
        <f>T20-S20</f>
        <v>0.005324074074074037</v>
      </c>
      <c r="I20" s="61"/>
      <c r="J20" s="60"/>
      <c r="K20" s="60"/>
      <c r="L20" s="60"/>
      <c r="M20" s="60"/>
      <c r="N20" s="60"/>
      <c r="O20" s="60"/>
      <c r="S20" s="28">
        <v>0.46319444444444446</v>
      </c>
      <c r="T20" s="27">
        <v>0.4685185185185185</v>
      </c>
    </row>
    <row r="21" spans="2:20" ht="12.75">
      <c r="B21" s="14" t="s">
        <v>211</v>
      </c>
      <c r="C21" s="13">
        <v>4</v>
      </c>
      <c r="D21" s="2" t="s">
        <v>21</v>
      </c>
      <c r="E21" s="22" t="s">
        <v>190</v>
      </c>
      <c r="F21" s="5">
        <v>1999</v>
      </c>
      <c r="G21" s="2" t="s">
        <v>191</v>
      </c>
      <c r="H21" s="21">
        <f>T21-S21</f>
        <v>0.005416666666666625</v>
      </c>
      <c r="I21" s="60"/>
      <c r="L21" s="60"/>
      <c r="O21" s="60"/>
      <c r="P21" s="6"/>
      <c r="Q21" s="6"/>
      <c r="R21" s="6"/>
      <c r="S21" s="28">
        <v>0.46319444444444446</v>
      </c>
      <c r="T21" s="25">
        <v>0.4686111111111111</v>
      </c>
    </row>
    <row r="22" spans="2:20" ht="13.5" thickBot="1">
      <c r="B22" s="15" t="s">
        <v>212</v>
      </c>
      <c r="C22" s="16">
        <v>3</v>
      </c>
      <c r="D22" s="16" t="s">
        <v>21</v>
      </c>
      <c r="E22" s="23" t="s">
        <v>189</v>
      </c>
      <c r="F22" s="17">
        <v>1998</v>
      </c>
      <c r="G22" s="16" t="s">
        <v>13</v>
      </c>
      <c r="H22" s="37">
        <f>T22-S22</f>
        <v>0.006550925925925932</v>
      </c>
      <c r="I22" s="60"/>
      <c r="L22" s="60"/>
      <c r="O22" s="60"/>
      <c r="P22" s="6"/>
      <c r="Q22" s="6"/>
      <c r="R22" s="6"/>
      <c r="S22" s="28">
        <v>0.46319444444444446</v>
      </c>
      <c r="T22" s="25">
        <v>0.4697453703703704</v>
      </c>
    </row>
    <row r="23" spans="2:20" ht="12.75">
      <c r="B23" s="31"/>
      <c r="C23" s="32"/>
      <c r="D23" s="6"/>
      <c r="E23" s="6"/>
      <c r="F23" s="6"/>
      <c r="G23" s="6"/>
      <c r="H23" s="25"/>
      <c r="I23" s="60"/>
      <c r="L23" s="60"/>
      <c r="O23" s="60"/>
      <c r="P23" s="6"/>
      <c r="Q23" s="6"/>
      <c r="R23" s="6"/>
      <c r="S23" s="28"/>
      <c r="T23" s="25"/>
    </row>
    <row r="24" spans="1:15" s="6" customFormat="1" ht="18" customHeight="1" thickBot="1">
      <c r="A24" s="60"/>
      <c r="B24" s="33" t="s">
        <v>204</v>
      </c>
      <c r="C24" s="1"/>
      <c r="D24" s="4"/>
      <c r="E24" s="1"/>
      <c r="F24" s="1"/>
      <c r="G24" s="3"/>
      <c r="H24" s="7"/>
      <c r="I24" s="60"/>
      <c r="J24" s="60"/>
      <c r="K24" s="60"/>
      <c r="L24" s="60"/>
      <c r="M24" s="60"/>
      <c r="N24" s="60"/>
      <c r="O24" s="60"/>
    </row>
    <row r="25" spans="1:20" s="6" customFormat="1" ht="13.5" thickBot="1">
      <c r="A25" s="60"/>
      <c r="B25" s="8" t="s">
        <v>7</v>
      </c>
      <c r="C25" s="9" t="s">
        <v>6</v>
      </c>
      <c r="D25" s="9" t="s">
        <v>1</v>
      </c>
      <c r="E25" s="10" t="s">
        <v>0</v>
      </c>
      <c r="F25" s="10" t="s">
        <v>14</v>
      </c>
      <c r="G25" s="9" t="s">
        <v>9</v>
      </c>
      <c r="H25" s="11" t="s">
        <v>199</v>
      </c>
      <c r="I25" s="60"/>
      <c r="J25" s="60"/>
      <c r="K25" s="60"/>
      <c r="L25" s="59"/>
      <c r="M25" s="60"/>
      <c r="N25" s="60"/>
      <c r="O25" s="60"/>
      <c r="S25" s="24" t="s">
        <v>198</v>
      </c>
      <c r="T25" s="24" t="s">
        <v>200</v>
      </c>
    </row>
    <row r="26" spans="2:20" ht="12.75">
      <c r="B26" s="14" t="s">
        <v>209</v>
      </c>
      <c r="C26" s="13">
        <v>15</v>
      </c>
      <c r="D26" s="13" t="s">
        <v>11</v>
      </c>
      <c r="E26" s="5" t="s">
        <v>15</v>
      </c>
      <c r="F26" s="5">
        <v>1996</v>
      </c>
      <c r="G26" s="2" t="s">
        <v>16</v>
      </c>
      <c r="H26" s="21">
        <f>T26-S26</f>
        <v>0.010648148148148184</v>
      </c>
      <c r="L26" s="60"/>
      <c r="O26" s="60"/>
      <c r="P26" s="6"/>
      <c r="Q26" s="6"/>
      <c r="R26" s="6"/>
      <c r="S26" s="27">
        <v>0.4635416666666667</v>
      </c>
      <c r="T26" s="27">
        <v>0.47418981481481487</v>
      </c>
    </row>
    <row r="27" spans="2:20" ht="12.75">
      <c r="B27" s="14" t="s">
        <v>210</v>
      </c>
      <c r="C27" s="2">
        <v>12</v>
      </c>
      <c r="D27" s="2" t="s">
        <v>11</v>
      </c>
      <c r="E27" s="5" t="s">
        <v>12</v>
      </c>
      <c r="F27" s="5">
        <v>1997</v>
      </c>
      <c r="G27" s="2" t="s">
        <v>13</v>
      </c>
      <c r="H27" s="21">
        <f>T27-S27</f>
        <v>0.010682870370370356</v>
      </c>
      <c r="S27" s="27">
        <v>0.4635416666666667</v>
      </c>
      <c r="T27" s="27">
        <v>0.47422453703703704</v>
      </c>
    </row>
    <row r="28" spans="2:20" ht="12.75">
      <c r="B28" s="14" t="s">
        <v>211</v>
      </c>
      <c r="C28" s="13">
        <v>16</v>
      </c>
      <c r="D28" s="13" t="s">
        <v>11</v>
      </c>
      <c r="E28" s="5" t="s">
        <v>17</v>
      </c>
      <c r="F28" s="5">
        <v>1996</v>
      </c>
      <c r="G28" s="2" t="s">
        <v>16</v>
      </c>
      <c r="H28" s="21">
        <f>T28-S28</f>
        <v>0.01134259259259257</v>
      </c>
      <c r="S28" s="27">
        <v>0.4635416666666667</v>
      </c>
      <c r="T28" s="27">
        <v>0.47488425925925926</v>
      </c>
    </row>
    <row r="29" spans="2:38" ht="13.5" thickBot="1">
      <c r="B29" s="15" t="s">
        <v>212</v>
      </c>
      <c r="C29" s="16">
        <v>5</v>
      </c>
      <c r="D29" s="39" t="s">
        <v>11</v>
      </c>
      <c r="E29" s="38" t="s">
        <v>184</v>
      </c>
      <c r="F29" s="41">
        <v>1997</v>
      </c>
      <c r="G29" s="38" t="s">
        <v>43</v>
      </c>
      <c r="H29" s="37">
        <f>T29-S29</f>
        <v>0.012395833333333328</v>
      </c>
      <c r="I29" s="60"/>
      <c r="S29" s="27">
        <v>0.4635416666666667</v>
      </c>
      <c r="T29" s="25">
        <v>0.4759375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2:38" ht="12.75">
      <c r="B30" s="31"/>
      <c r="C30" s="32"/>
      <c r="D30" s="32"/>
      <c r="E30" s="6"/>
      <c r="F30" s="6"/>
      <c r="G30" s="6"/>
      <c r="H30" s="25"/>
      <c r="I30" s="60"/>
      <c r="S30" s="27"/>
      <c r="T30" s="2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15" s="6" customFormat="1" ht="18" customHeight="1" thickBot="1">
      <c r="A31" s="60"/>
      <c r="B31" s="33" t="s">
        <v>203</v>
      </c>
      <c r="C31" s="1"/>
      <c r="D31" s="4"/>
      <c r="E31" s="1"/>
      <c r="F31" s="1"/>
      <c r="G31" s="3"/>
      <c r="H31" s="7"/>
      <c r="I31" s="60"/>
      <c r="J31" s="60"/>
      <c r="K31" s="60"/>
      <c r="L31" s="60"/>
      <c r="M31" s="60"/>
      <c r="N31" s="60"/>
      <c r="O31" s="60"/>
    </row>
    <row r="32" spans="1:20" s="6" customFormat="1" ht="13.5" thickBot="1">
      <c r="A32" s="60"/>
      <c r="B32" s="8" t="s">
        <v>7</v>
      </c>
      <c r="C32" s="9" t="s">
        <v>6</v>
      </c>
      <c r="D32" s="9" t="s">
        <v>1</v>
      </c>
      <c r="E32" s="10" t="s">
        <v>0</v>
      </c>
      <c r="F32" s="10" t="s">
        <v>14</v>
      </c>
      <c r="G32" s="9" t="s">
        <v>9</v>
      </c>
      <c r="H32" s="11" t="s">
        <v>199</v>
      </c>
      <c r="I32" s="60"/>
      <c r="J32" s="60"/>
      <c r="K32" s="60"/>
      <c r="L32" s="59"/>
      <c r="M32" s="60"/>
      <c r="N32" s="60"/>
      <c r="O32" s="60"/>
      <c r="S32" s="24" t="s">
        <v>198</v>
      </c>
      <c r="T32" s="24" t="s">
        <v>200</v>
      </c>
    </row>
    <row r="33" spans="2:38" ht="12.75">
      <c r="B33" s="14" t="s">
        <v>209</v>
      </c>
      <c r="C33" s="13">
        <v>1</v>
      </c>
      <c r="D33" s="13" t="s">
        <v>173</v>
      </c>
      <c r="E33" s="22" t="s">
        <v>186</v>
      </c>
      <c r="F33" s="5">
        <v>1996</v>
      </c>
      <c r="G33" s="2" t="s">
        <v>187</v>
      </c>
      <c r="H33" s="21">
        <f>T33-S33</f>
        <v>0.010775462962962945</v>
      </c>
      <c r="I33" s="60"/>
      <c r="S33" s="27">
        <v>0.4635416666666667</v>
      </c>
      <c r="T33" s="25">
        <v>0.47431712962962963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2:38" ht="12.75">
      <c r="B34" s="14" t="s">
        <v>210</v>
      </c>
      <c r="C34" s="2">
        <v>23</v>
      </c>
      <c r="D34" s="13" t="s">
        <v>173</v>
      </c>
      <c r="E34" s="5" t="s">
        <v>196</v>
      </c>
      <c r="F34" s="5">
        <v>1996</v>
      </c>
      <c r="G34" s="2" t="s">
        <v>197</v>
      </c>
      <c r="H34" s="21">
        <f>T34-S34</f>
        <v>0.010833333333333306</v>
      </c>
      <c r="S34" s="27">
        <v>0.4635416666666667</v>
      </c>
      <c r="T34" s="27">
        <v>0.474375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2:38" ht="12.75">
      <c r="B35" s="14">
        <v>3</v>
      </c>
      <c r="C35" s="13">
        <v>11</v>
      </c>
      <c r="D35" s="2" t="s">
        <v>173</v>
      </c>
      <c r="E35" s="5" t="s">
        <v>174</v>
      </c>
      <c r="F35" s="5">
        <v>1997</v>
      </c>
      <c r="G35" s="2" t="s">
        <v>175</v>
      </c>
      <c r="H35" s="21">
        <f>T35-S35</f>
        <v>0.011886574074074008</v>
      </c>
      <c r="O35" s="60"/>
      <c r="P35" s="6"/>
      <c r="Q35" s="6"/>
      <c r="R35" s="6"/>
      <c r="S35" s="27">
        <v>0.4635416666666667</v>
      </c>
      <c r="T35" s="27">
        <v>0.4754282407407407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2:38" ht="13.5" thickBot="1">
      <c r="B36" s="15" t="s">
        <v>212</v>
      </c>
      <c r="C36" s="16">
        <v>21</v>
      </c>
      <c r="D36" s="39" t="s">
        <v>173</v>
      </c>
      <c r="E36" s="17" t="s">
        <v>192</v>
      </c>
      <c r="F36" s="17">
        <v>1996</v>
      </c>
      <c r="G36" s="16" t="s">
        <v>193</v>
      </c>
      <c r="H36" s="37">
        <f>T36-S36</f>
        <v>0.012256944444444473</v>
      </c>
      <c r="O36" s="60"/>
      <c r="P36" s="6"/>
      <c r="Q36" s="6"/>
      <c r="R36" s="6"/>
      <c r="S36" s="27">
        <v>0.4635416666666667</v>
      </c>
      <c r="T36" s="27">
        <v>0.47579861111111116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2:38" ht="12.75">
      <c r="B37" s="31"/>
      <c r="C37" s="32"/>
      <c r="D37" s="32"/>
      <c r="E37" s="34"/>
      <c r="F37" s="34"/>
      <c r="G37" s="32"/>
      <c r="H37" s="25"/>
      <c r="O37" s="60"/>
      <c r="P37" s="6"/>
      <c r="Q37" s="6"/>
      <c r="R37" s="6"/>
      <c r="S37" s="27"/>
      <c r="T37" s="2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15" s="6" customFormat="1" ht="18" customHeight="1" thickBot="1">
      <c r="A38" s="60"/>
      <c r="B38" s="33" t="s">
        <v>205</v>
      </c>
      <c r="C38" s="1"/>
      <c r="D38" s="4"/>
      <c r="E38" s="1"/>
      <c r="F38" s="1"/>
      <c r="G38" s="3"/>
      <c r="H38" s="7"/>
      <c r="I38" s="60"/>
      <c r="J38" s="60"/>
      <c r="K38" s="60"/>
      <c r="L38" s="60"/>
      <c r="M38" s="60"/>
      <c r="N38" s="60"/>
      <c r="O38" s="60"/>
    </row>
    <row r="39" spans="1:20" s="6" customFormat="1" ht="13.5" thickBot="1">
      <c r="A39" s="60"/>
      <c r="B39" s="8" t="s">
        <v>7</v>
      </c>
      <c r="C39" s="9" t="s">
        <v>6</v>
      </c>
      <c r="D39" s="9" t="s">
        <v>1</v>
      </c>
      <c r="E39" s="10" t="s">
        <v>0</v>
      </c>
      <c r="F39" s="10" t="s">
        <v>14</v>
      </c>
      <c r="G39" s="9" t="s">
        <v>9</v>
      </c>
      <c r="H39" s="11" t="s">
        <v>199</v>
      </c>
      <c r="I39" s="60"/>
      <c r="J39" s="60"/>
      <c r="K39" s="60"/>
      <c r="L39" s="59"/>
      <c r="M39" s="60"/>
      <c r="N39" s="60"/>
      <c r="O39" s="60"/>
      <c r="S39" s="24" t="s">
        <v>198</v>
      </c>
      <c r="T39" s="24" t="s">
        <v>200</v>
      </c>
    </row>
    <row r="40" spans="2:38" ht="12.75">
      <c r="B40" s="14" t="s">
        <v>209</v>
      </c>
      <c r="C40" s="13">
        <v>2</v>
      </c>
      <c r="D40" s="2" t="s">
        <v>178</v>
      </c>
      <c r="E40" s="22" t="s">
        <v>188</v>
      </c>
      <c r="F40" s="5">
        <v>1993</v>
      </c>
      <c r="G40" s="2" t="s">
        <v>27</v>
      </c>
      <c r="H40" s="21">
        <f>T40-S40</f>
        <v>0.013576388888888902</v>
      </c>
      <c r="I40" s="60"/>
      <c r="O40" s="60"/>
      <c r="P40" s="6"/>
      <c r="Q40" s="6"/>
      <c r="R40" s="6"/>
      <c r="S40" s="25">
        <v>0.46388888888888885</v>
      </c>
      <c r="T40" s="25">
        <v>0.47746527777777775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2:38" ht="13.5" thickBot="1">
      <c r="B41" s="15" t="s">
        <v>210</v>
      </c>
      <c r="C41" s="16">
        <v>20</v>
      </c>
      <c r="D41" s="39" t="s">
        <v>178</v>
      </c>
      <c r="E41" s="17" t="s">
        <v>179</v>
      </c>
      <c r="F41" s="17">
        <v>1995</v>
      </c>
      <c r="G41" s="16" t="s">
        <v>180</v>
      </c>
      <c r="H41" s="37">
        <f>T41-S41</f>
        <v>0.023263888888888917</v>
      </c>
      <c r="O41" s="60"/>
      <c r="P41" s="6"/>
      <c r="Q41" s="6"/>
      <c r="R41" s="6"/>
      <c r="S41" s="25">
        <v>0.46388888888888885</v>
      </c>
      <c r="T41" s="27">
        <v>0.48715277777777777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2:38" ht="12.75">
      <c r="B42" s="31"/>
      <c r="C42" s="32"/>
      <c r="D42" s="32"/>
      <c r="E42" s="34"/>
      <c r="F42" s="34"/>
      <c r="G42" s="32"/>
      <c r="H42" s="25"/>
      <c r="O42" s="60"/>
      <c r="P42" s="6"/>
      <c r="Q42" s="6"/>
      <c r="R42" s="6"/>
      <c r="S42" s="25"/>
      <c r="T42" s="27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15" s="6" customFormat="1" ht="18" customHeight="1" thickBot="1">
      <c r="A43" s="60"/>
      <c r="B43" s="33" t="s">
        <v>206</v>
      </c>
      <c r="C43" s="1"/>
      <c r="D43" s="4"/>
      <c r="E43" s="1"/>
      <c r="F43" s="1"/>
      <c r="G43" s="3"/>
      <c r="H43" s="7"/>
      <c r="I43" s="60"/>
      <c r="J43" s="60"/>
      <c r="K43" s="60"/>
      <c r="L43" s="60"/>
      <c r="M43" s="60"/>
      <c r="N43" s="60"/>
      <c r="O43" s="60"/>
    </row>
    <row r="44" spans="1:20" s="6" customFormat="1" ht="13.5" thickBot="1">
      <c r="A44" s="60"/>
      <c r="B44" s="8" t="s">
        <v>7</v>
      </c>
      <c r="C44" s="9" t="s">
        <v>6</v>
      </c>
      <c r="D44" s="9" t="s">
        <v>1</v>
      </c>
      <c r="E44" s="10" t="s">
        <v>0</v>
      </c>
      <c r="F44" s="10" t="s">
        <v>14</v>
      </c>
      <c r="G44" s="9" t="s">
        <v>9</v>
      </c>
      <c r="H44" s="11" t="s">
        <v>199</v>
      </c>
      <c r="I44" s="60"/>
      <c r="J44" s="60"/>
      <c r="K44" s="60"/>
      <c r="L44" s="59"/>
      <c r="M44" s="60"/>
      <c r="N44" s="60"/>
      <c r="O44" s="60"/>
      <c r="S44" s="24" t="s">
        <v>198</v>
      </c>
      <c r="T44" s="24" t="s">
        <v>200</v>
      </c>
    </row>
    <row r="45" spans="2:38" ht="13.5" thickBot="1">
      <c r="B45" s="15" t="s">
        <v>209</v>
      </c>
      <c r="C45" s="39">
        <v>18</v>
      </c>
      <c r="D45" s="16" t="s">
        <v>24</v>
      </c>
      <c r="E45" s="17" t="s">
        <v>25</v>
      </c>
      <c r="F45" s="17">
        <v>1994</v>
      </c>
      <c r="G45" s="16" t="s">
        <v>27</v>
      </c>
      <c r="H45" s="37">
        <f>T45-S45</f>
        <v>0.014525462962962976</v>
      </c>
      <c r="O45" s="60"/>
      <c r="P45" s="6"/>
      <c r="Q45" s="6"/>
      <c r="R45" s="6"/>
      <c r="S45" s="25">
        <v>0.46388888888888885</v>
      </c>
      <c r="T45" s="27">
        <v>0.4784143518518518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2:38" ht="12.75">
      <c r="B46" s="31"/>
      <c r="C46" s="32"/>
      <c r="D46" s="32"/>
      <c r="E46" s="34"/>
      <c r="F46" s="34"/>
      <c r="G46" s="32"/>
      <c r="H46" s="25"/>
      <c r="O46" s="60"/>
      <c r="P46" s="6"/>
      <c r="Q46" s="6"/>
      <c r="R46" s="6"/>
      <c r="S46" s="25"/>
      <c r="T46" s="2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15" s="6" customFormat="1" ht="18" customHeight="1" thickBot="1">
      <c r="A47" s="60"/>
      <c r="B47" s="33" t="s">
        <v>207</v>
      </c>
      <c r="C47" s="1"/>
      <c r="D47" s="4"/>
      <c r="E47" s="1"/>
      <c r="F47" s="1"/>
      <c r="G47" s="3"/>
      <c r="H47" s="7"/>
      <c r="I47" s="60"/>
      <c r="J47" s="60"/>
      <c r="K47" s="60"/>
      <c r="L47" s="60"/>
      <c r="M47" s="60"/>
      <c r="N47" s="60"/>
      <c r="O47" s="60"/>
    </row>
    <row r="48" spans="1:20" s="6" customFormat="1" ht="13.5" thickBot="1">
      <c r="A48" s="60"/>
      <c r="B48" s="8" t="s">
        <v>7</v>
      </c>
      <c r="C48" s="9" t="s">
        <v>6</v>
      </c>
      <c r="D48" s="9" t="s">
        <v>1</v>
      </c>
      <c r="E48" s="10" t="s">
        <v>0</v>
      </c>
      <c r="F48" s="10" t="s">
        <v>14</v>
      </c>
      <c r="G48" s="9" t="s">
        <v>9</v>
      </c>
      <c r="H48" s="11" t="s">
        <v>199</v>
      </c>
      <c r="I48" s="60"/>
      <c r="J48" s="60"/>
      <c r="K48" s="60"/>
      <c r="L48" s="59"/>
      <c r="M48" s="60"/>
      <c r="N48" s="60"/>
      <c r="O48" s="60"/>
      <c r="S48" s="24" t="s">
        <v>198</v>
      </c>
      <c r="T48" s="24" t="s">
        <v>200</v>
      </c>
    </row>
    <row r="49" spans="2:38" ht="13.5" thickBot="1">
      <c r="B49" s="15" t="s">
        <v>209</v>
      </c>
      <c r="C49" s="16">
        <v>17</v>
      </c>
      <c r="D49" s="40" t="s">
        <v>18</v>
      </c>
      <c r="E49" s="17" t="s">
        <v>19</v>
      </c>
      <c r="F49" s="17">
        <v>1992</v>
      </c>
      <c r="G49" s="16" t="s">
        <v>20</v>
      </c>
      <c r="H49" s="37">
        <f>T49-S49</f>
        <v>0.0188888888888889</v>
      </c>
      <c r="O49" s="60"/>
      <c r="P49" s="6"/>
      <c r="Q49" s="6"/>
      <c r="R49" s="6"/>
      <c r="S49" s="27">
        <v>0.4642361111111111</v>
      </c>
      <c r="T49" s="27">
        <v>0.483125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ht="12.75">
      <c r="B50" s="31"/>
      <c r="C50" s="32"/>
      <c r="D50" s="35"/>
      <c r="E50" s="34"/>
      <c r="F50" s="34"/>
      <c r="G50" s="32"/>
      <c r="H50" s="25"/>
      <c r="O50" s="60"/>
      <c r="P50" s="6"/>
      <c r="Q50" s="6"/>
      <c r="R50" s="6"/>
      <c r="S50" s="27"/>
      <c r="T50" s="2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15" s="6" customFormat="1" ht="18" customHeight="1" thickBot="1">
      <c r="A51" s="60"/>
      <c r="B51" s="33" t="s">
        <v>208</v>
      </c>
      <c r="C51" s="1"/>
      <c r="D51" s="4"/>
      <c r="E51" s="1"/>
      <c r="F51" s="1"/>
      <c r="G51" s="3"/>
      <c r="H51" s="7"/>
      <c r="I51" s="60"/>
      <c r="J51" s="60"/>
      <c r="K51" s="60"/>
      <c r="L51" s="60"/>
      <c r="M51" s="60"/>
      <c r="N51" s="60"/>
      <c r="O51" s="60"/>
    </row>
    <row r="52" spans="1:20" s="6" customFormat="1" ht="13.5" thickBot="1">
      <c r="A52" s="60"/>
      <c r="B52" s="8" t="s">
        <v>7</v>
      </c>
      <c r="C52" s="9" t="s">
        <v>6</v>
      </c>
      <c r="D52" s="9" t="s">
        <v>1</v>
      </c>
      <c r="E52" s="10" t="s">
        <v>0</v>
      </c>
      <c r="F52" s="10" t="s">
        <v>14</v>
      </c>
      <c r="G52" s="9" t="s">
        <v>9</v>
      </c>
      <c r="H52" s="11" t="s">
        <v>199</v>
      </c>
      <c r="I52" s="60"/>
      <c r="J52" s="60"/>
      <c r="K52" s="60"/>
      <c r="L52" s="59"/>
      <c r="M52" s="60"/>
      <c r="N52" s="60"/>
      <c r="O52" s="60"/>
      <c r="S52" s="24" t="s">
        <v>198</v>
      </c>
      <c r="T52" s="24" t="s">
        <v>200</v>
      </c>
    </row>
    <row r="53" spans="2:38" ht="12.75">
      <c r="B53" s="14" t="s">
        <v>209</v>
      </c>
      <c r="C53" s="13">
        <v>10</v>
      </c>
      <c r="D53" s="2" t="s">
        <v>28</v>
      </c>
      <c r="E53" s="5" t="s">
        <v>176</v>
      </c>
      <c r="F53" s="5">
        <v>1992</v>
      </c>
      <c r="G53" s="2" t="s">
        <v>177</v>
      </c>
      <c r="H53" s="21">
        <f>T53-S53</f>
        <v>0.01733796296296297</v>
      </c>
      <c r="O53" s="60"/>
      <c r="P53" s="6"/>
      <c r="Q53" s="6"/>
      <c r="R53" s="6"/>
      <c r="S53" s="27">
        <v>0.4642361111111111</v>
      </c>
      <c r="T53" s="28">
        <v>0.4815740740740741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2:38" ht="12.75">
      <c r="B54" s="14" t="s">
        <v>210</v>
      </c>
      <c r="C54" s="2">
        <v>13</v>
      </c>
      <c r="D54" s="13" t="s">
        <v>28</v>
      </c>
      <c r="E54" s="5" t="s">
        <v>29</v>
      </c>
      <c r="F54" s="5">
        <v>1993</v>
      </c>
      <c r="G54" s="2" t="s">
        <v>27</v>
      </c>
      <c r="H54" s="21">
        <f>T54-S54</f>
        <v>0.01758101851851851</v>
      </c>
      <c r="O54" s="60"/>
      <c r="P54" s="6"/>
      <c r="Q54" s="6"/>
      <c r="R54" s="6"/>
      <c r="S54" s="27">
        <v>0.4642361111111111</v>
      </c>
      <c r="T54" s="27">
        <v>0.48181712962962964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2:38" ht="13.5" thickBot="1">
      <c r="B55" s="15" t="s">
        <v>211</v>
      </c>
      <c r="C55" s="16">
        <v>14</v>
      </c>
      <c r="D55" s="16" t="s">
        <v>28</v>
      </c>
      <c r="E55" s="17" t="s">
        <v>172</v>
      </c>
      <c r="F55" s="17">
        <v>1993</v>
      </c>
      <c r="G55" s="16" t="s">
        <v>54</v>
      </c>
      <c r="H55" s="36">
        <f>T55-S55</f>
        <v>0.027546296296296235</v>
      </c>
      <c r="O55" s="60"/>
      <c r="P55" s="6"/>
      <c r="Q55" s="6"/>
      <c r="R55" s="6"/>
      <c r="S55" s="27">
        <v>0.4642361111111111</v>
      </c>
      <c r="T55" s="27">
        <v>0.49178240740740736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</sheetData>
  <mergeCells count="1">
    <mergeCell ref="B9:G9"/>
  </mergeCells>
  <printOptions/>
  <pageMargins left="0.75" right="0.75" top="1" bottom="1" header="0.4921259845" footer="0.4921259845"/>
  <pageSetup horizontalDpi="200" verticalDpi="200" orientation="portrait" paperSize="9" scale="6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Vojtová</dc:creator>
  <cp:keywords/>
  <dc:description/>
  <cp:lastModifiedBy>OEM</cp:lastModifiedBy>
  <cp:lastPrinted>2007-06-30T17:24:25Z</cp:lastPrinted>
  <dcterms:created xsi:type="dcterms:W3CDTF">2003-04-24T06:36:15Z</dcterms:created>
  <dcterms:modified xsi:type="dcterms:W3CDTF">2007-07-04T11:02:18Z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